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440" windowHeight="11580"/>
  </bookViews>
  <sheets>
    <sheet name="instrruzioni compilazione" sheetId="7" r:id="rId1"/>
    <sheet name="prezzo vendita" sheetId="5" r:id="rId2"/>
    <sheet name="incremento ISTAT" sheetId="3" r:id="rId3"/>
    <sheet name="AGGIORNAMENTO RENDITE norme" sheetId="6" r:id="rId4"/>
  </sheets>
  <definedNames>
    <definedName name="_xlnm.Print_Area" localSheetId="2">'incremento ISTAT'!$B$2:$H$9</definedName>
    <definedName name="_xlnm.Print_Area" localSheetId="1">'prezzo vendita'!$B$1:$E$37</definedName>
  </definedNames>
  <calcPr calcId="162913"/>
</workbook>
</file>

<file path=xl/calcChain.xml><?xml version="1.0" encoding="utf-8"?>
<calcChain xmlns="http://schemas.openxmlformats.org/spreadsheetml/2006/main">
  <c r="F8" i="3" l="1"/>
  <c r="I9" i="3" l="1"/>
  <c r="F7" i="3"/>
  <c r="F6" i="3"/>
  <c r="G9" i="3" s="1"/>
  <c r="D31" i="5" l="1"/>
  <c r="D32" i="5" s="1"/>
  <c r="D33" i="5" l="1"/>
  <c r="D35" i="5" s="1"/>
  <c r="D22" i="5"/>
  <c r="D26" i="5"/>
  <c r="D37" i="5" l="1"/>
</calcChain>
</file>

<file path=xl/sharedStrings.xml><?xml version="1.0" encoding="utf-8"?>
<sst xmlns="http://schemas.openxmlformats.org/spreadsheetml/2006/main" count="111" uniqueCount="99">
  <si>
    <t>Abitazione</t>
  </si>
  <si>
    <t>Riferimenti Catastali</t>
  </si>
  <si>
    <t>Totale</t>
  </si>
  <si>
    <t>Cantina</t>
  </si>
  <si>
    <t>Posto auto</t>
  </si>
  <si>
    <t>%</t>
  </si>
  <si>
    <t>Descrizione speficica (1)</t>
  </si>
  <si>
    <t>valore numerico</t>
  </si>
  <si>
    <t>INCREMENTO ISTAT DA APPLICARE</t>
  </si>
  <si>
    <t>AGGIORNAMENTO DA APPLICARE SECONDO INDICI ISTAT</t>
  </si>
  <si>
    <t>coefficiente moltiplicatore</t>
  </si>
  <si>
    <t>% rivalutazione</t>
  </si>
  <si>
    <t>RENDITA CATASTALE</t>
  </si>
  <si>
    <t>rendita catastale rivalutata</t>
  </si>
  <si>
    <t>VALORE IMMOBILE</t>
  </si>
  <si>
    <t xml:space="preserve">Variazione istat                                </t>
  </si>
  <si>
    <t>Valore aggiornato</t>
  </si>
  <si>
    <t>pari al maggiore valore tra la rendita catastale rivalutata e il prezzo dell'immobile aggiornato secondo coefficienti ISTAT</t>
  </si>
  <si>
    <t>PREZZO DI CESSIONE</t>
  </si>
  <si>
    <t>foglio</t>
  </si>
  <si>
    <t xml:space="preserve">particella </t>
  </si>
  <si>
    <t>subalterno</t>
  </si>
  <si>
    <t>L’AGGIORNAMENTO DELLE RENDITE CATASTALI</t>
  </si>
  <si>
    <t>Storia</t>
  </si>
  <si>
    <t>L’art. 52 c. 4 del DPR 131/86 (Legge Registro) e l’art. 15 c. 1 DL 41/95 conv. In L. 85/95 (in materia di Iva) affermano che e’ precluso al Fisco il potere di rettificare il valore dichiarato degli immobili se esso e’ uguale o superiore a:</t>
  </si>
  <si>
    <r>
      <t>-</t>
    </r>
    <r>
      <rPr>
        <sz val="7"/>
        <color indexed="8"/>
        <rFont val="Times New Roman"/>
        <family val="1"/>
      </rPr>
      <t xml:space="preserve">          </t>
    </r>
    <r>
      <rPr>
        <sz val="9"/>
        <color indexed="8"/>
        <rFont val="Arial"/>
        <family val="2"/>
      </rPr>
      <t>60 volte il RD dei terreni</t>
    </r>
  </si>
  <si>
    <r>
      <t>-</t>
    </r>
    <r>
      <rPr>
        <sz val="7"/>
        <color indexed="8"/>
        <rFont val="Times New Roman"/>
        <family val="1"/>
      </rPr>
      <t xml:space="preserve">          </t>
    </r>
    <r>
      <rPr>
        <sz val="9"/>
        <color indexed="8"/>
        <rFont val="Arial"/>
        <family val="2"/>
      </rPr>
      <t>80 volte il reddito dei fabbricati</t>
    </r>
  </si>
  <si>
    <t>Il DM 11/11/1989 ha elevato questi valori rispettivamente a 75 e 100.</t>
  </si>
  <si>
    <r>
      <t xml:space="preserve">Il DM 14/12/1991 ha rivisitato gli estimi catastali stabilendo i seguenti </t>
    </r>
    <r>
      <rPr>
        <u/>
        <sz val="9"/>
        <color indexed="8"/>
        <rFont val="Arial"/>
        <family val="2"/>
      </rPr>
      <t>moltiplicatori</t>
    </r>
    <r>
      <rPr>
        <sz val="9"/>
        <color indexed="8"/>
        <rFont val="Arial"/>
        <family val="2"/>
      </rPr>
      <t>:</t>
    </r>
  </si>
  <si>
    <r>
      <t>-</t>
    </r>
    <r>
      <rPr>
        <sz val="7"/>
        <color indexed="8"/>
        <rFont val="Times New Roman"/>
        <family val="1"/>
      </rPr>
      <t xml:space="preserve">          </t>
    </r>
    <r>
      <rPr>
        <sz val="9"/>
        <color indexed="8"/>
        <rFont val="Arial"/>
        <family val="2"/>
      </rPr>
      <t>100 per le unita’ immobiliari classificate nei gruppi A, B e C, con esclusione di A10 (uffici)  e C1 (negozi)</t>
    </r>
  </si>
  <si>
    <r>
      <t>-</t>
    </r>
    <r>
      <rPr>
        <sz val="7"/>
        <color indexed="8"/>
        <rFont val="Times New Roman"/>
        <family val="1"/>
      </rPr>
      <t xml:space="preserve">          </t>
    </r>
    <r>
      <rPr>
        <sz val="9"/>
        <color indexed="8"/>
        <rFont val="Arial"/>
        <family val="2"/>
      </rPr>
      <t>50 per quelle classificate nel gruppo D (capannoni) e A10</t>
    </r>
  </si>
  <si>
    <r>
      <t>-</t>
    </r>
    <r>
      <rPr>
        <sz val="7"/>
        <color indexed="8"/>
        <rFont val="Times New Roman"/>
        <family val="1"/>
      </rPr>
      <t xml:space="preserve">          </t>
    </r>
    <r>
      <rPr>
        <sz val="9"/>
        <color indexed="8"/>
        <rFont val="Arial"/>
        <family val="2"/>
      </rPr>
      <t>34 per quelle classificate nel gruppo C1 ed E</t>
    </r>
  </si>
  <si>
    <t>La L. 662/96 art. 3 c. 48 e 51 ha rivalutato del 5% le rendite catastali urbane e del 25% (ma solo per tributi diversi dalle imposte sui redditi) i redditi dominicali.</t>
  </si>
  <si>
    <r>
      <t xml:space="preserve">La L. 350/2003 ha rivalutato i </t>
    </r>
    <r>
      <rPr>
        <u/>
        <sz val="9"/>
        <color indexed="8"/>
        <rFont val="Arial"/>
        <family val="2"/>
      </rPr>
      <t xml:space="preserve">moltiplicatori </t>
    </r>
    <r>
      <rPr>
        <sz val="9"/>
        <color indexed="8"/>
        <rFont val="Arial"/>
        <family val="2"/>
      </rPr>
      <t>di cui sopra del 10%, pertanto essi diventano:</t>
    </r>
  </si>
  <si>
    <r>
      <t>-</t>
    </r>
    <r>
      <rPr>
        <sz val="7"/>
        <color indexed="8"/>
        <rFont val="Times New Roman"/>
        <family val="1"/>
      </rPr>
      <t xml:space="preserve">          </t>
    </r>
    <r>
      <rPr>
        <sz val="9"/>
        <color indexed="8"/>
        <rFont val="Arial"/>
        <family val="2"/>
      </rPr>
      <t>110 per A,B e C, esclusi A10 e C1</t>
    </r>
  </si>
  <si>
    <r>
      <t>-</t>
    </r>
    <r>
      <rPr>
        <sz val="7"/>
        <color indexed="8"/>
        <rFont val="Times New Roman"/>
        <family val="1"/>
      </rPr>
      <t xml:space="preserve">          </t>
    </r>
    <r>
      <rPr>
        <sz val="9"/>
        <color indexed="8"/>
        <rFont val="Arial"/>
        <family val="2"/>
      </rPr>
      <t>55 per D e A10</t>
    </r>
  </si>
  <si>
    <r>
      <t>-</t>
    </r>
    <r>
      <rPr>
        <sz val="7"/>
        <color indexed="8"/>
        <rFont val="Times New Roman"/>
        <family val="1"/>
      </rPr>
      <t xml:space="preserve">          </t>
    </r>
    <r>
      <rPr>
        <sz val="9"/>
        <color indexed="8"/>
        <rFont val="Arial"/>
        <family val="2"/>
      </rPr>
      <t>37,4 per C1 ed E</t>
    </r>
  </si>
  <si>
    <r>
      <t>-</t>
    </r>
    <r>
      <rPr>
        <sz val="7"/>
        <color indexed="8"/>
        <rFont val="Times New Roman"/>
        <family val="1"/>
      </rPr>
      <t xml:space="preserve">          </t>
    </r>
    <r>
      <rPr>
        <sz val="9"/>
        <color indexed="8"/>
        <rFont val="Arial"/>
        <family val="2"/>
      </rPr>
      <t>82,5  (ex 75) per il RD dei terreni</t>
    </r>
  </si>
  <si>
    <t>Il DL 168/2004 art. 1-bis c. 7 l’aumento del 10% e’ stato sostituito da un aumento del 20%, pertanto i moltiplicatori oggi diventano:</t>
  </si>
  <si>
    <r>
      <t>-</t>
    </r>
    <r>
      <rPr>
        <sz val="7"/>
        <color indexed="8"/>
        <rFont val="Times New Roman"/>
        <family val="1"/>
      </rPr>
      <t xml:space="preserve">          </t>
    </r>
    <r>
      <rPr>
        <sz val="9"/>
        <color indexed="8"/>
        <rFont val="Arial"/>
        <family val="2"/>
      </rPr>
      <t>120 per A, B e C, esclusi A10, C1 e fabbricati prima casa</t>
    </r>
  </si>
  <si>
    <r>
      <t>-</t>
    </r>
    <r>
      <rPr>
        <sz val="7"/>
        <color indexed="8"/>
        <rFont val="Times New Roman"/>
        <family val="1"/>
      </rPr>
      <t xml:space="preserve">          </t>
    </r>
    <r>
      <rPr>
        <sz val="9"/>
        <color indexed="8"/>
        <rFont val="Arial"/>
        <family val="2"/>
      </rPr>
      <t>60 per D e A10</t>
    </r>
  </si>
  <si>
    <r>
      <t>-</t>
    </r>
    <r>
      <rPr>
        <sz val="7"/>
        <color indexed="8"/>
        <rFont val="Times New Roman"/>
        <family val="1"/>
      </rPr>
      <t xml:space="preserve">          </t>
    </r>
    <r>
      <rPr>
        <sz val="9"/>
        <color indexed="8"/>
        <rFont val="Arial"/>
        <family val="2"/>
      </rPr>
      <t>40,8 per C1 ed E</t>
    </r>
  </si>
  <si>
    <r>
      <t>-</t>
    </r>
    <r>
      <rPr>
        <sz val="7"/>
        <color indexed="8"/>
        <rFont val="Times New Roman"/>
        <family val="1"/>
      </rPr>
      <t xml:space="preserve">          </t>
    </r>
    <r>
      <rPr>
        <sz val="9"/>
        <color indexed="8"/>
        <rFont val="Arial"/>
        <family val="2"/>
      </rPr>
      <t>90 per il RD dei terreni</t>
    </r>
  </si>
  <si>
    <r>
      <t>-</t>
    </r>
    <r>
      <rPr>
        <sz val="7"/>
        <color indexed="8"/>
        <rFont val="Times New Roman"/>
        <family val="1"/>
      </rPr>
      <t xml:space="preserve">          </t>
    </r>
    <r>
      <rPr>
        <sz val="9"/>
        <color indexed="8"/>
        <rFont val="Arial"/>
        <family val="2"/>
      </rPr>
      <t>110 per i fabbricati “prima casa”</t>
    </r>
  </si>
  <si>
    <t>TABELLA PER IL CALCOLO DEL VALORE CATASTALE</t>
  </si>
  <si>
    <t>a) fino al 31.12.2003 (valevole per tutti i tributi)</t>
  </si>
  <si>
    <t>Fabbricati A, B e C</t>
  </si>
  <si>
    <t>Rendita x 1,05 x 100</t>
  </si>
  <si>
    <t>Fabbricati A10 e D</t>
  </si>
  <si>
    <t>Rendita x 1,05 x 50</t>
  </si>
  <si>
    <t>Fabbricati C1 e E</t>
  </si>
  <si>
    <t>Rendita x 1,05 x 34</t>
  </si>
  <si>
    <t>Terreni</t>
  </si>
  <si>
    <t>RD x 1,25 x 75</t>
  </si>
  <si>
    <r>
      <t>b) Dall’1.1.2004 c’e’ una rivalutazione, ma solo ai fini Registro, ipot. e catastali</t>
    </r>
    <r>
      <rPr>
        <sz val="9"/>
        <color indexed="8"/>
        <rFont val="Arial"/>
        <family val="2"/>
      </rPr>
      <t xml:space="preserve"> (no ai fini IVA, ICI, IRE ed IRES, si x Successioni)</t>
    </r>
  </si>
  <si>
    <t>Rendita x 1,05 x 110</t>
  </si>
  <si>
    <t>Rendita x 1,05 x 55</t>
  </si>
  <si>
    <t>Rendita x 1,05 x 37,4</t>
  </si>
  <si>
    <t>RD x 1,25 x 82,5</t>
  </si>
  <si>
    <r>
      <t xml:space="preserve">c) </t>
    </r>
    <r>
      <rPr>
        <u/>
        <sz val="9"/>
        <color indexed="8"/>
        <rFont val="Arial"/>
        <family val="2"/>
      </rPr>
      <t>Dall’1.8.2004 c’e’ una ulteriore rivalutazione, esclusa la prima casa, valevole solo ai fini Registro, ipot. e catastale</t>
    </r>
    <r>
      <rPr>
        <sz val="9"/>
        <color indexed="8"/>
        <rFont val="Arial"/>
        <family val="2"/>
      </rPr>
      <t xml:space="preserve"> (no ai fini IVA, ICI, IRE ed IRES, si x Successioni)</t>
    </r>
  </si>
  <si>
    <t>Fabbricato “prima casa” (non aumenta)</t>
  </si>
  <si>
    <t>Rendita x 1,05 x 120 = Rendita x 1,26</t>
  </si>
  <si>
    <t>Rendita x 1,05 x 60</t>
  </si>
  <si>
    <t>Rendita x 1,05 x 40,8</t>
  </si>
  <si>
    <t>RD x 1,25 x 90</t>
  </si>
  <si>
    <t>Note: per prima casa si intende l’abitazione e relative pertinenze (C/2, C/6 o C/7) per le quali ricorrono le condizioni di cui alla nota II-bis art. 1 Tariffa parte I allegata al DPR 131/86. In tal caso si applica l’imposta di registro ridotta al 3% e le imposte ipotecarie e catastali nella misura fissa di euro 129,11 per ognuna di esse.</t>
  </si>
  <si>
    <t>ISTRUZIONI PER LA COMPILAZIONE</t>
  </si>
  <si>
    <t>da 0 a 5 anni</t>
  </si>
  <si>
    <t>da 6 a 10 anni</t>
  </si>
  <si>
    <t>da 11 a 20 anni</t>
  </si>
  <si>
    <t>da 21 a 30 anni</t>
  </si>
  <si>
    <t>oltre 30 anni</t>
  </si>
  <si>
    <t>coefficiente di degrado</t>
  </si>
  <si>
    <t>spese manut. straordinaria aggiornate e deprezzate</t>
  </si>
  <si>
    <t>Proprietà</t>
  </si>
  <si>
    <t>Inremento istat da applicare</t>
  </si>
  <si>
    <t>posto moto</t>
  </si>
  <si>
    <t xml:space="preserve">abitazione </t>
  </si>
  <si>
    <t>cantina</t>
  </si>
  <si>
    <t>posto auto</t>
  </si>
  <si>
    <r>
      <t>Rendita catastale aggiornata</t>
    </r>
    <r>
      <rPr>
        <sz val="11"/>
        <color theme="1"/>
        <rFont val="Arial"/>
        <family val="2"/>
      </rPr>
      <t>: si ottine moltiplicando la rendita catastale indicata dalla visura, rivalutata come previsto dalla Legge 662/69 art. 3 c. 48 (5%), per un detetminato coefficiente definito dal D.M. 14 dicembre 1991 n. 295 e ss.mm.ii. (per ulteriori approfondimenti vedi foglio "aggiornamento rendite - norme").</t>
    </r>
  </si>
  <si>
    <r>
      <t>Prezzo cessione rivalutato</t>
    </r>
    <r>
      <rPr>
        <sz val="11"/>
        <color theme="1"/>
        <rFont val="Arial"/>
        <family val="2"/>
      </rPr>
      <t>: si ottiene apppicando gli indici ISTAT dei costi di costruzione intervenuti dalla data di stipula dell'ultima cessione dell'alloggio alla data in cui si va ad eseguire il passaggio di proprietà. Al costo così ottenuto deve essere applicato un coefficiente di degrado (vedi foglio "prezzo di vendita"). Al valore sopradeterminato dovranno essere aggiunte le spese documentate di manutenzione straordinaria affrontate nel periodo antecedente alla data della cessione, aggiornate e deprezzate come sopra indicato.
Per l'aggiornamento si deve fare riferimento ai coefficenti ISTAT riferiti alle variazioni del costo di costruzione facendo riferimento a quelli pubblicati dalla camera di commercio di Milano.</t>
    </r>
  </si>
  <si>
    <t>COMPARTO PEEP</t>
  </si>
  <si>
    <t xml:space="preserve">Lotto/UMI </t>
  </si>
  <si>
    <t>COMUNE DI SESTO FIORENTINO
CALCOLO DEL PREZZO MASSIMO DI VENDITA</t>
  </si>
  <si>
    <t>Cognome</t>
  </si>
  <si>
    <t>Nome</t>
  </si>
  <si>
    <t>Data prima  cessione</t>
  </si>
  <si>
    <r>
      <t>Valore dell'immobile per come risultante dalla prima</t>
    </r>
    <r>
      <rPr>
        <b/>
        <sz val="10"/>
        <color indexed="8"/>
        <rFont val="Arial"/>
        <family val="2"/>
      </rPr>
      <t xml:space="preserve"> </t>
    </r>
    <r>
      <rPr>
        <sz val="10"/>
        <color indexed="8"/>
        <rFont val="Arial"/>
        <family val="2"/>
      </rPr>
      <t>cessione</t>
    </r>
  </si>
  <si>
    <t>indicare data relativa alla prima acquisizione dell'alloggio</t>
  </si>
  <si>
    <t>indicare il valore in Euro relativo alla prima acquisizione dell'alloggio</t>
  </si>
  <si>
    <t>coefficiente degrado (vedi tabella a lato)</t>
  </si>
  <si>
    <r>
      <t xml:space="preserve">Indice finale </t>
    </r>
    <r>
      <rPr>
        <sz val="9"/>
        <rFont val="Arial"/>
        <family val="2"/>
      </rPr>
      <t>(</t>
    </r>
    <r>
      <rPr>
        <i/>
        <sz val="9"/>
        <rFont val="Arial"/>
        <family val="2"/>
      </rPr>
      <t>anno di calcolo del costo)</t>
    </r>
  </si>
  <si>
    <r>
      <t xml:space="preserve">Indice iniziale </t>
    </r>
    <r>
      <rPr>
        <i/>
        <sz val="9"/>
        <rFont val="Arial"/>
        <family val="2"/>
      </rPr>
      <t>(anno indicato dalla convenzione)</t>
    </r>
  </si>
  <si>
    <t>E' NECESSARIO PRIMA COMPILARE IL FOGLIO "INCREMENTO ISTAT" E SUCCESSIVAMENTE QUELLO "PREZZO DI VENDITA"</t>
  </si>
  <si>
    <t xml:space="preserve">Il presente foglio di calcolo può essere utilizzato in tutti i casi in cui la convenzione preveda che il prezzo di vendita, nelle cessioni successive alla prima, non possa essere superiore all'importo che si configura come il maggiore fra il valore derivante dalla rendita catastale aggiornata e il prezzo della prima cessione rivalutato in relazione alle variazioni degli indici ISTAT dei costi di costruzione intervenuti dalla data di stipula dell'ultima cessione dell'alloggio alla data in cui si va ad eseguire il passaggio di proprietà. Al costo così ottenuto deve essere applicato un coefficiente di degrado. </t>
  </si>
  <si>
    <t>IL TECNICO COMPILATORE DOVRA' INSERIRE I DATI RICHIESTI SOLO ALL'INTERNO DELLE CELLE DI CON FONDO PIU' SCURO, LE RESTANTI CELLE CONTENGONO FORMULE DI CALCOLO CHE SI ATTIVANO AUTOMATICAMENTE PER ESEGUIRE I CONTEGGI NECESSARI.</t>
  </si>
  <si>
    <t>(1) Nel caso del coefficiente iniziale indicare l'anno di rifermento e la sua descrizone per come previsto dalla convenzione. Per il coefficiente di raccordo indicare l'intervallo di tempo di riferimento utilizzato.
(2) Coefficiente per raccordare gli indicatori che decorrono da una determinata data (utilizzare solo se previsti).</t>
  </si>
  <si>
    <t>Coefficiente di raccordo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</si>
</sst>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quot;€&quot;\ #,##0.00;\-&quot;€&quot;\ #,##0.00"/>
    <numFmt numFmtId="165" formatCode="&quot;€&quot;\ #,##0.00"/>
    <numFmt numFmtId="166" formatCode="0.000"/>
  </numFmts>
  <fonts count="49"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sz val="11"/>
      <color indexed="9"/>
      <name val="Calibri"/>
      <family val="2"/>
    </font>
    <font>
      <sz val="8"/>
      <name val="Calibri"/>
      <family val="2"/>
    </font>
    <font>
      <sz val="10"/>
      <name val="Arial"/>
      <family val="2"/>
    </font>
    <font>
      <b/>
      <sz val="12"/>
      <color indexed="8"/>
      <name val="Arial"/>
      <family val="2"/>
    </font>
    <font>
      <sz val="9"/>
      <color indexed="8"/>
      <name val="Arial"/>
      <family val="2"/>
    </font>
    <font>
      <u/>
      <sz val="9"/>
      <color indexed="8"/>
      <name val="Arial"/>
      <family val="2"/>
    </font>
    <font>
      <b/>
      <u/>
      <sz val="9"/>
      <color indexed="8"/>
      <name val="Arial"/>
      <family val="2"/>
    </font>
    <font>
      <sz val="9"/>
      <color indexed="8"/>
      <name val="Times New Roman"/>
      <family val="1"/>
    </font>
    <font>
      <sz val="7"/>
      <color indexed="8"/>
      <name val="Times New Roman"/>
      <family val="1"/>
    </font>
    <font>
      <sz val="11"/>
      <color indexed="8"/>
      <name val="Arial Narrow"/>
      <family val="2"/>
    </font>
    <font>
      <sz val="11"/>
      <name val="Arial Narrow"/>
      <family val="2"/>
    </font>
    <font>
      <b/>
      <sz val="11"/>
      <name val="Arial Narrow"/>
      <family val="2"/>
    </font>
    <font>
      <sz val="10"/>
      <name val="Arial Narrow"/>
      <family val="2"/>
    </font>
    <font>
      <b/>
      <sz val="10"/>
      <name val="Arial Narrow"/>
      <family val="2"/>
    </font>
    <font>
      <sz val="11"/>
      <color theme="1"/>
      <name val="Arial"/>
      <family val="2"/>
    </font>
    <font>
      <b/>
      <sz val="11"/>
      <color indexed="8"/>
      <name val="Arial"/>
      <family val="2"/>
    </font>
    <font>
      <b/>
      <sz val="14"/>
      <color indexed="8"/>
      <name val="Arial"/>
      <family val="2"/>
    </font>
    <font>
      <b/>
      <sz val="10"/>
      <color indexed="8"/>
      <name val="Arial"/>
      <family val="2"/>
    </font>
    <font>
      <sz val="11"/>
      <name val="Arial"/>
      <family val="2"/>
    </font>
    <font>
      <b/>
      <sz val="11"/>
      <name val="Arial"/>
      <family val="2"/>
    </font>
    <font>
      <sz val="9"/>
      <name val="Arial"/>
      <family val="2"/>
    </font>
    <font>
      <sz val="10"/>
      <color indexed="8"/>
      <name val="Arial"/>
      <family val="2"/>
    </font>
    <font>
      <b/>
      <sz val="10"/>
      <name val="Arial"/>
      <family val="2"/>
    </font>
    <font>
      <i/>
      <sz val="10"/>
      <color indexed="8"/>
      <name val="Arial"/>
      <family val="2"/>
    </font>
    <font>
      <b/>
      <sz val="14"/>
      <name val="Arial"/>
      <family val="2"/>
    </font>
    <font>
      <i/>
      <sz val="9"/>
      <name val="Arial"/>
      <family val="2"/>
    </font>
    <font>
      <sz val="10"/>
      <name val="Times New Roman"/>
      <family val="1"/>
    </font>
    <font>
      <sz val="11"/>
      <name val="Times New Roman"/>
      <family val="1"/>
    </font>
    <font>
      <b/>
      <sz val="14"/>
      <name val="Times New Roman"/>
      <family val="1"/>
    </font>
    <font>
      <b/>
      <sz val="11"/>
      <name val="Times New Roman"/>
      <family val="1"/>
    </font>
    <font>
      <sz val="11"/>
      <color rgb="FFFF0000"/>
      <name val="Arial"/>
      <family val="2"/>
    </font>
    <font>
      <b/>
      <sz val="11"/>
      <color theme="1"/>
      <name val="Arial"/>
      <family val="2"/>
    </font>
    <font>
      <b/>
      <sz val="12"/>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CCFF66"/>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1" fillId="20" borderId="1" applyNumberFormat="0" applyAlignment="0" applyProtection="0"/>
    <xf numFmtId="0" fontId="12" fillId="0" borderId="2" applyNumberFormat="0" applyFill="0" applyAlignment="0" applyProtection="0"/>
    <xf numFmtId="0" fontId="13" fillId="21" borderId="3" applyNumberFormat="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43" fontId="2" fillId="0" borderId="0" applyFont="0" applyFill="0" applyBorder="0" applyAlignment="0" applyProtection="0"/>
    <xf numFmtId="0" fontId="10" fillId="22" borderId="0" applyNumberFormat="0" applyBorder="0" applyAlignment="0" applyProtection="0"/>
    <xf numFmtId="0" fontId="18" fillId="23" borderId="7"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4" fillId="0" borderId="0" applyNumberFormat="0" applyFill="0" applyBorder="0" applyAlignment="0" applyProtection="0"/>
    <xf numFmtId="0" fontId="5" fillId="0" borderId="4" applyNumberFormat="0" applyFill="0" applyAlignment="0" applyProtection="0"/>
    <xf numFmtId="0" fontId="6" fillId="0" borderId="5" applyNumberFormat="0" applyFill="0" applyAlignment="0" applyProtection="0"/>
    <xf numFmtId="0" fontId="7" fillId="0" borderId="6" applyNumberFormat="0" applyFill="0" applyAlignment="0" applyProtection="0"/>
    <xf numFmtId="0" fontId="7" fillId="0" borderId="0" applyNumberFormat="0" applyFill="0" applyBorder="0" applyAlignment="0" applyProtection="0"/>
    <xf numFmtId="0" fontId="3" fillId="0" borderId="8" applyNumberFormat="0" applyFill="0" applyAlignment="0" applyProtection="0"/>
    <xf numFmtId="0" fontId="9" fillId="3" borderId="0" applyNumberFormat="0" applyBorder="0" applyAlignment="0" applyProtection="0"/>
    <xf numFmtId="0" fontId="8" fillId="4" borderId="0" applyNumberFormat="0" applyBorder="0" applyAlignment="0" applyProtection="0"/>
  </cellStyleXfs>
  <cellXfs count="165">
    <xf numFmtId="0" fontId="0" fillId="0" borderId="0" xfId="0"/>
    <xf numFmtId="0" fontId="20" fillId="0" borderId="0" xfId="0" applyFont="1" applyAlignment="1">
      <alignment horizontal="justify"/>
    </xf>
    <xf numFmtId="0" fontId="0" fillId="0" borderId="0" xfId="0" applyAlignment="1">
      <alignment wrapText="1"/>
    </xf>
    <xf numFmtId="0" fontId="3" fillId="0" borderId="0" xfId="0" applyFont="1" applyAlignment="1">
      <alignment wrapText="1"/>
    </xf>
    <xf numFmtId="0" fontId="0" fillId="0" borderId="17" xfId="0" applyBorder="1"/>
    <xf numFmtId="0" fontId="0" fillId="0" borderId="20" xfId="0" applyBorder="1"/>
    <xf numFmtId="0" fontId="0" fillId="0" borderId="21" xfId="0" applyBorder="1"/>
    <xf numFmtId="0" fontId="30" fillId="0" borderId="18" xfId="0" applyFont="1" applyBorder="1"/>
    <xf numFmtId="0" fontId="30" fillId="0" borderId="0" xfId="0" applyFont="1" applyBorder="1"/>
    <xf numFmtId="0" fontId="30" fillId="0" borderId="19" xfId="0" applyFont="1" applyBorder="1"/>
    <xf numFmtId="165" fontId="37" fillId="0" borderId="9" xfId="0" applyNumberFormat="1" applyFont="1" applyFill="1" applyBorder="1" applyProtection="1">
      <protection hidden="1"/>
    </xf>
    <xf numFmtId="0" fontId="37" fillId="0" borderId="0" xfId="0" applyFont="1" applyProtection="1"/>
    <xf numFmtId="0" fontId="25" fillId="0" borderId="0" xfId="0" applyFont="1" applyProtection="1"/>
    <xf numFmtId="0" fontId="33" fillId="0" borderId="9" xfId="0" applyFont="1" applyBorder="1" applyProtection="1"/>
    <xf numFmtId="0" fontId="33" fillId="0" borderId="9" xfId="0" applyFont="1" applyBorder="1" applyAlignment="1" applyProtection="1">
      <alignment horizontal="center" vertical="center"/>
    </xf>
    <xf numFmtId="0" fontId="37" fillId="0" borderId="9" xfId="0" applyFont="1" applyBorder="1" applyProtection="1"/>
    <xf numFmtId="0" fontId="33" fillId="0" borderId="9" xfId="0" applyFont="1" applyBorder="1" applyAlignment="1" applyProtection="1">
      <alignment horizontal="center"/>
    </xf>
    <xf numFmtId="0" fontId="37" fillId="0" borderId="10" xfId="0" applyFont="1" applyBorder="1" applyProtection="1"/>
    <xf numFmtId="0" fontId="33" fillId="0" borderId="16" xfId="0" applyFont="1" applyFill="1" applyBorder="1" applyAlignment="1" applyProtection="1">
      <alignment horizontal="center"/>
    </xf>
    <xf numFmtId="0" fontId="37" fillId="0" borderId="16" xfId="0" applyFont="1" applyBorder="1" applyProtection="1"/>
    <xf numFmtId="0" fontId="37" fillId="0" borderId="0" xfId="0" applyFont="1" applyBorder="1" applyProtection="1"/>
    <xf numFmtId="14" fontId="37" fillId="0" borderId="0" xfId="0" applyNumberFormat="1" applyFont="1" applyProtection="1"/>
    <xf numFmtId="0" fontId="37" fillId="0" borderId="9" xfId="0" applyFont="1" applyBorder="1" applyAlignment="1" applyProtection="1">
      <alignment horizontal="left"/>
    </xf>
    <xf numFmtId="43" fontId="37" fillId="0" borderId="9" xfId="28" applyFont="1" applyBorder="1" applyAlignment="1" applyProtection="1">
      <alignment horizontal="right"/>
    </xf>
    <xf numFmtId="165" fontId="37" fillId="0" borderId="9" xfId="0" applyNumberFormat="1" applyFont="1" applyBorder="1" applyProtection="1"/>
    <xf numFmtId="0" fontId="37" fillId="0" borderId="9" xfId="0" applyFont="1" applyBorder="1" applyAlignment="1" applyProtection="1">
      <alignment horizontal="right"/>
    </xf>
    <xf numFmtId="2" fontId="37" fillId="0" borderId="0" xfId="0" applyNumberFormat="1" applyFont="1" applyFill="1" applyBorder="1" applyAlignment="1" applyProtection="1">
      <alignment horizontal="right"/>
    </xf>
    <xf numFmtId="4" fontId="37" fillId="0" borderId="0" xfId="0" applyNumberFormat="1" applyFont="1" applyProtection="1"/>
    <xf numFmtId="165" fontId="37" fillId="0" borderId="12" xfId="0" applyNumberFormat="1" applyFont="1" applyBorder="1" applyProtection="1"/>
    <xf numFmtId="43" fontId="33" fillId="0" borderId="0" xfId="28" applyFont="1" applyFill="1" applyBorder="1" applyProtection="1"/>
    <xf numFmtId="43" fontId="37" fillId="0" borderId="0" xfId="0" applyNumberFormat="1" applyFont="1" applyBorder="1" applyProtection="1"/>
    <xf numFmtId="165" fontId="33" fillId="0" borderId="15" xfId="0" applyNumberFormat="1" applyFont="1" applyBorder="1" applyProtection="1"/>
    <xf numFmtId="17" fontId="37" fillId="0" borderId="0" xfId="0" applyNumberFormat="1" applyFont="1" applyProtection="1"/>
    <xf numFmtId="0" fontId="37" fillId="0" borderId="16" xfId="0" applyFont="1" applyFill="1" applyBorder="1" applyAlignment="1" applyProtection="1">
      <alignment horizontal="left" vertical="center"/>
    </xf>
    <xf numFmtId="0" fontId="39" fillId="0" borderId="9" xfId="0" applyFont="1" applyBorder="1" applyAlignment="1" applyProtection="1">
      <alignment horizontal="center" vertical="center" wrapText="1"/>
    </xf>
    <xf numFmtId="165" fontId="37" fillId="0" borderId="0" xfId="0" applyNumberFormat="1" applyFont="1" applyProtection="1"/>
    <xf numFmtId="0" fontId="37" fillId="0" borderId="9" xfId="0" applyFont="1" applyBorder="1" applyAlignment="1" applyProtection="1">
      <alignment vertical="center" wrapText="1"/>
    </xf>
    <xf numFmtId="4" fontId="37" fillId="24" borderId="9" xfId="0" applyNumberFormat="1" applyFont="1" applyFill="1" applyBorder="1" applyAlignment="1" applyProtection="1">
      <alignment vertical="center"/>
      <protection hidden="1"/>
    </xf>
    <xf numFmtId="0" fontId="33" fillId="0" borderId="0" xfId="0" applyFont="1" applyAlignment="1" applyProtection="1">
      <alignment wrapText="1"/>
    </xf>
    <xf numFmtId="0" fontId="33" fillId="0" borderId="10" xfId="0" applyFont="1" applyBorder="1" applyAlignment="1" applyProtection="1">
      <alignment vertical="center" wrapText="1"/>
    </xf>
    <xf numFmtId="0" fontId="33" fillId="0" borderId="23" xfId="0" applyFont="1" applyBorder="1" applyAlignment="1" applyProtection="1">
      <alignment vertical="center" wrapText="1"/>
    </xf>
    <xf numFmtId="2" fontId="37" fillId="0" borderId="9" xfId="28" applyNumberFormat="1" applyFont="1" applyFill="1" applyBorder="1" applyAlignment="1" applyProtection="1">
      <alignment vertical="top"/>
      <protection hidden="1"/>
    </xf>
    <xf numFmtId="165" fontId="37" fillId="0" borderId="9" xfId="28" applyNumberFormat="1" applyFont="1" applyBorder="1" applyAlignment="1" applyProtection="1">
      <alignment vertical="center"/>
    </xf>
    <xf numFmtId="0" fontId="37" fillId="0" borderId="9" xfId="0" applyFont="1" applyBorder="1" applyAlignment="1" applyProtection="1">
      <alignment vertical="top" wrapText="1"/>
    </xf>
    <xf numFmtId="9" fontId="37" fillId="0" borderId="9" xfId="28" applyNumberFormat="1" applyFont="1" applyBorder="1" applyProtection="1"/>
    <xf numFmtId="43" fontId="25" fillId="0" borderId="0" xfId="28" applyFont="1" applyAlignment="1" applyProtection="1">
      <alignment vertical="top"/>
    </xf>
    <xf numFmtId="0" fontId="37" fillId="0" borderId="9" xfId="0" applyFont="1" applyBorder="1" applyAlignment="1" applyProtection="1">
      <alignment vertical="center"/>
    </xf>
    <xf numFmtId="43" fontId="25" fillId="0" borderId="0" xfId="28" applyFont="1" applyProtection="1"/>
    <xf numFmtId="9" fontId="37" fillId="0" borderId="9" xfId="28" applyNumberFormat="1" applyFont="1" applyFill="1" applyBorder="1" applyProtection="1"/>
    <xf numFmtId="9" fontId="18" fillId="0" borderId="9" xfId="0" applyNumberFormat="1" applyFont="1" applyFill="1" applyBorder="1" applyProtection="1"/>
    <xf numFmtId="0" fontId="33" fillId="0" borderId="16" xfId="0" applyFont="1" applyBorder="1" applyAlignment="1" applyProtection="1">
      <alignment horizontal="left" vertical="center"/>
    </xf>
    <xf numFmtId="43" fontId="38" fillId="0" borderId="17" xfId="0" applyNumberFormat="1" applyFont="1" applyFill="1" applyBorder="1" applyProtection="1"/>
    <xf numFmtId="165" fontId="33" fillId="0" borderId="22" xfId="0" applyNumberFormat="1" applyFont="1" applyBorder="1" applyAlignment="1" applyProtection="1">
      <alignment vertical="center"/>
    </xf>
    <xf numFmtId="43" fontId="37" fillId="0" borderId="0" xfId="0" applyNumberFormat="1" applyFont="1" applyProtection="1"/>
    <xf numFmtId="9" fontId="37" fillId="0" borderId="9" xfId="0" applyNumberFormat="1" applyFont="1" applyBorder="1" applyProtection="1"/>
    <xf numFmtId="43" fontId="25" fillId="0" borderId="0" xfId="0" applyNumberFormat="1" applyFont="1" applyProtection="1"/>
    <xf numFmtId="164" fontId="33" fillId="0" borderId="15" xfId="0" applyNumberFormat="1" applyFont="1" applyBorder="1" applyAlignment="1" applyProtection="1">
      <alignment horizontal="right"/>
    </xf>
    <xf numFmtId="0" fontId="42" fillId="0" borderId="0" xfId="0" applyFont="1" applyProtection="1"/>
    <xf numFmtId="0" fontId="43" fillId="0" borderId="0" xfId="0" applyFont="1" applyProtection="1"/>
    <xf numFmtId="0" fontId="26" fillId="0" borderId="0" xfId="0" applyFont="1" applyProtection="1"/>
    <xf numFmtId="0" fontId="28" fillId="0" borderId="0" xfId="0" applyFont="1" applyProtection="1"/>
    <xf numFmtId="0" fontId="42" fillId="0" borderId="0" xfId="0" applyFont="1" applyBorder="1" applyProtection="1"/>
    <xf numFmtId="4" fontId="44" fillId="0" borderId="0" xfId="0" applyNumberFormat="1" applyFont="1" applyFill="1" applyBorder="1" applyAlignment="1" applyProtection="1">
      <alignment horizontal="left"/>
    </xf>
    <xf numFmtId="0" fontId="43" fillId="0" borderId="0" xfId="0" applyFont="1" applyBorder="1" applyProtection="1"/>
    <xf numFmtId="0" fontId="26" fillId="0" borderId="0" xfId="0" applyFont="1" applyBorder="1" applyProtection="1"/>
    <xf numFmtId="0" fontId="28" fillId="0" borderId="0" xfId="0" applyFont="1" applyBorder="1" applyProtection="1"/>
    <xf numFmtId="0" fontId="18" fillId="0" borderId="0" xfId="0" applyFont="1" applyProtection="1"/>
    <xf numFmtId="0" fontId="18" fillId="0" borderId="0" xfId="0" applyFont="1" applyBorder="1" applyProtection="1"/>
    <xf numFmtId="0" fontId="18" fillId="0" borderId="9" xfId="0" applyFont="1" applyBorder="1" applyAlignment="1" applyProtection="1">
      <alignment horizontal="center"/>
    </xf>
    <xf numFmtId="0" fontId="18" fillId="0" borderId="9" xfId="0" applyFont="1" applyBorder="1" applyAlignment="1" applyProtection="1">
      <alignment horizontal="center" wrapText="1"/>
    </xf>
    <xf numFmtId="0" fontId="34" fillId="0" borderId="0" xfId="0" applyFont="1" applyBorder="1" applyProtection="1"/>
    <xf numFmtId="0" fontId="18" fillId="0" borderId="10" xfId="0" applyFont="1" applyBorder="1" applyProtection="1"/>
    <xf numFmtId="0" fontId="34" fillId="0" borderId="11" xfId="0" applyFont="1" applyBorder="1" applyProtection="1"/>
    <xf numFmtId="0" fontId="18" fillId="0" borderId="9" xfId="0" applyFont="1" applyBorder="1" applyProtection="1"/>
    <xf numFmtId="0" fontId="34" fillId="0" borderId="10" xfId="0" applyFont="1" applyBorder="1" applyAlignment="1" applyProtection="1">
      <alignment vertical="center" wrapText="1"/>
    </xf>
    <xf numFmtId="0" fontId="34" fillId="0" borderId="0" xfId="0" applyFont="1" applyBorder="1" applyAlignment="1" applyProtection="1">
      <alignment vertical="center" wrapText="1"/>
    </xf>
    <xf numFmtId="0" fontId="43" fillId="0" borderId="0" xfId="0" applyFont="1" applyBorder="1" applyAlignment="1" applyProtection="1">
      <alignment vertical="center" wrapText="1"/>
    </xf>
    <xf numFmtId="0" fontId="34" fillId="0" borderId="10" xfId="0" applyFont="1" applyBorder="1" applyProtection="1"/>
    <xf numFmtId="0" fontId="28" fillId="0" borderId="0" xfId="0" applyFont="1" applyBorder="1" applyAlignment="1" applyProtection="1">
      <alignment horizontal="center"/>
    </xf>
    <xf numFmtId="17" fontId="26" fillId="0" borderId="0" xfId="0" applyNumberFormat="1" applyFont="1" applyBorder="1" applyProtection="1"/>
    <xf numFmtId="2" fontId="28" fillId="0" borderId="0" xfId="0" applyNumberFormat="1" applyFont="1" applyBorder="1" applyProtection="1"/>
    <xf numFmtId="2" fontId="29" fillId="0" borderId="0" xfId="0" applyNumberFormat="1" applyFont="1" applyBorder="1" applyProtection="1"/>
    <xf numFmtId="2" fontId="35" fillId="0" borderId="13" xfId="0" applyNumberFormat="1" applyFont="1" applyBorder="1" applyProtection="1"/>
    <xf numFmtId="0" fontId="45" fillId="0" borderId="14" xfId="0" applyFont="1" applyBorder="1" applyProtection="1"/>
    <xf numFmtId="0" fontId="27" fillId="0" borderId="0" xfId="0" applyFont="1" applyBorder="1" applyProtection="1"/>
    <xf numFmtId="17" fontId="34" fillId="0" borderId="0" xfId="0" applyNumberFormat="1" applyFont="1" applyBorder="1" applyProtection="1"/>
    <xf numFmtId="17" fontId="43" fillId="0" borderId="0" xfId="0" applyNumberFormat="1" applyFont="1" applyBorder="1" applyProtection="1"/>
    <xf numFmtId="165" fontId="28" fillId="0" borderId="0" xfId="0" applyNumberFormat="1" applyFont="1" applyBorder="1" applyProtection="1"/>
    <xf numFmtId="0" fontId="37" fillId="25" borderId="9" xfId="0" applyFont="1" applyFill="1" applyBorder="1" applyProtection="1">
      <protection locked="0" hidden="1"/>
    </xf>
    <xf numFmtId="0" fontId="37" fillId="25" borderId="23" xfId="0" applyFont="1" applyFill="1" applyBorder="1" applyProtection="1">
      <protection locked="0" hidden="1"/>
    </xf>
    <xf numFmtId="0" fontId="37" fillId="25" borderId="9" xfId="0" applyFont="1" applyFill="1" applyBorder="1" applyProtection="1">
      <protection locked="0"/>
    </xf>
    <xf numFmtId="165" fontId="37" fillId="25" borderId="9" xfId="0" applyNumberFormat="1" applyFont="1" applyFill="1" applyBorder="1" applyAlignment="1" applyProtection="1">
      <alignment horizontal="right"/>
      <protection locked="0" hidden="1"/>
    </xf>
    <xf numFmtId="165" fontId="37" fillId="25" borderId="9" xfId="28" applyNumberFormat="1" applyFont="1" applyFill="1" applyBorder="1" applyAlignment="1" applyProtection="1">
      <alignment horizontal="right"/>
      <protection locked="0" hidden="1"/>
    </xf>
    <xf numFmtId="14" fontId="37" fillId="25" borderId="9" xfId="0" applyNumberFormat="1" applyFont="1" applyFill="1" applyBorder="1" applyAlignment="1" applyProtection="1">
      <alignment vertical="center"/>
      <protection locked="0" hidden="1"/>
    </xf>
    <xf numFmtId="165" fontId="37" fillId="25" borderId="9" xfId="0" applyNumberFormat="1" applyFont="1" applyFill="1" applyBorder="1" applyProtection="1">
      <protection locked="0" hidden="1"/>
    </xf>
    <xf numFmtId="9" fontId="37" fillId="25" borderId="9" xfId="28" applyNumberFormat="1" applyFont="1" applyFill="1" applyBorder="1" applyProtection="1">
      <protection locked="0" hidden="1"/>
    </xf>
    <xf numFmtId="165" fontId="37" fillId="25" borderId="9" xfId="0" applyNumberFormat="1" applyFont="1" applyFill="1" applyBorder="1" applyAlignment="1" applyProtection="1">
      <alignment vertical="center"/>
      <protection locked="0" hidden="1"/>
    </xf>
    <xf numFmtId="0" fontId="18" fillId="25" borderId="9" xfId="0" applyFont="1" applyFill="1" applyBorder="1" applyProtection="1">
      <protection locked="0"/>
    </xf>
    <xf numFmtId="166" fontId="18" fillId="25" borderId="9" xfId="0" applyNumberFormat="1" applyFont="1" applyFill="1" applyBorder="1" applyProtection="1">
      <protection locked="0"/>
    </xf>
    <xf numFmtId="0" fontId="38" fillId="25" borderId="9" xfId="0" applyFont="1" applyFill="1" applyBorder="1" applyAlignment="1" applyProtection="1">
      <alignment vertical="center" wrapText="1"/>
      <protection locked="0"/>
    </xf>
    <xf numFmtId="166" fontId="18" fillId="25" borderId="9" xfId="0" applyNumberFormat="1" applyFont="1" applyFill="1" applyBorder="1" applyAlignment="1" applyProtection="1">
      <alignment vertical="center" wrapText="1"/>
      <protection locked="0"/>
    </xf>
    <xf numFmtId="0" fontId="48" fillId="0" borderId="24"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31" fillId="0" borderId="18" xfId="0" applyFont="1" applyBorder="1" applyAlignment="1">
      <alignment wrapText="1"/>
    </xf>
    <xf numFmtId="0" fontId="31" fillId="0" borderId="0" xfId="0" applyFont="1" applyBorder="1" applyAlignment="1">
      <alignment wrapText="1"/>
    </xf>
    <xf numFmtId="0" fontId="31" fillId="0" borderId="19" xfId="0" applyFont="1" applyBorder="1" applyAlignment="1">
      <alignment wrapText="1"/>
    </xf>
    <xf numFmtId="0" fontId="47" fillId="25" borderId="18" xfId="0" applyFont="1" applyFill="1" applyBorder="1" applyAlignment="1">
      <alignment wrapText="1"/>
    </xf>
    <xf numFmtId="0" fontId="47" fillId="25" borderId="0" xfId="0" applyFont="1" applyFill="1" applyBorder="1" applyAlignment="1">
      <alignment wrapText="1"/>
    </xf>
    <xf numFmtId="0" fontId="47" fillId="25" borderId="19" xfId="0" applyFont="1" applyFill="1" applyBorder="1" applyAlignment="1">
      <alignment wrapText="1"/>
    </xf>
    <xf numFmtId="0" fontId="30" fillId="0" borderId="18" xfId="0" applyFont="1" applyBorder="1" applyAlignment="1">
      <alignment vertical="center" wrapText="1"/>
    </xf>
    <xf numFmtId="0" fontId="30" fillId="0" borderId="0" xfId="0" applyFont="1" applyBorder="1" applyAlignment="1">
      <alignment vertical="center" wrapText="1"/>
    </xf>
    <xf numFmtId="0" fontId="30" fillId="0" borderId="19" xfId="0" applyFont="1" applyBorder="1" applyAlignment="1">
      <alignment vertical="center" wrapText="1"/>
    </xf>
    <xf numFmtId="0" fontId="47" fillId="0" borderId="18" xfId="0" applyFont="1" applyBorder="1" applyAlignment="1">
      <alignment horizontal="left" vertical="center" wrapText="1"/>
    </xf>
    <xf numFmtId="0" fontId="47" fillId="0" borderId="0" xfId="0" applyFont="1" applyBorder="1" applyAlignment="1">
      <alignment horizontal="left" vertical="center" wrapText="1"/>
    </xf>
    <xf numFmtId="0" fontId="47" fillId="0" borderId="19" xfId="0" applyFont="1" applyBorder="1" applyAlignment="1">
      <alignment horizontal="left" vertical="center" wrapText="1"/>
    </xf>
    <xf numFmtId="0" fontId="33" fillId="0" borderId="10" xfId="0" applyFont="1" applyBorder="1" applyAlignment="1" applyProtection="1">
      <alignment horizontal="center" vertical="center" wrapText="1"/>
    </xf>
    <xf numFmtId="0" fontId="33" fillId="0" borderId="23" xfId="0" applyFont="1" applyBorder="1" applyAlignment="1" applyProtection="1">
      <alignment horizontal="center" vertical="center" wrapText="1"/>
    </xf>
    <xf numFmtId="0" fontId="32" fillId="0" borderId="13" xfId="0" applyFont="1" applyBorder="1" applyAlignment="1" applyProtection="1">
      <alignment horizontal="center" wrapText="1"/>
    </xf>
    <xf numFmtId="0" fontId="32" fillId="0" borderId="27" xfId="0" applyFont="1" applyBorder="1" applyAlignment="1" applyProtection="1">
      <alignment horizontal="center"/>
    </xf>
    <xf numFmtId="0" fontId="32" fillId="0" borderId="14" xfId="0" applyFont="1" applyBorder="1" applyAlignment="1" applyProtection="1">
      <alignment horizontal="center"/>
    </xf>
    <xf numFmtId="0" fontId="33" fillId="0" borderId="12" xfId="0" applyFont="1" applyBorder="1" applyAlignment="1" applyProtection="1">
      <alignment horizontal="center" vertical="center"/>
    </xf>
    <xf numFmtId="0" fontId="33" fillId="0" borderId="28" xfId="0" applyFont="1" applyBorder="1" applyAlignment="1" applyProtection="1">
      <alignment horizontal="center" vertical="center"/>
    </xf>
    <xf numFmtId="0" fontId="33" fillId="0" borderId="16" xfId="0" applyFont="1" applyBorder="1" applyAlignment="1" applyProtection="1">
      <alignment horizontal="center" vertical="center"/>
    </xf>
    <xf numFmtId="0" fontId="39" fillId="0" borderId="29" xfId="0" applyNumberFormat="1" applyFont="1" applyBorder="1" applyAlignment="1" applyProtection="1">
      <alignment horizontal="left" vertical="center" wrapText="1"/>
    </xf>
    <xf numFmtId="0" fontId="33" fillId="0" borderId="13" xfId="0" applyFont="1" applyFill="1" applyBorder="1" applyAlignment="1" applyProtection="1">
      <alignment horizontal="left"/>
    </xf>
    <xf numFmtId="0" fontId="33" fillId="0" borderId="27" xfId="0" applyFont="1" applyFill="1" applyBorder="1" applyAlignment="1" applyProtection="1">
      <alignment horizontal="left"/>
    </xf>
    <xf numFmtId="0" fontId="33" fillId="0" borderId="14" xfId="0" applyFont="1" applyFill="1" applyBorder="1" applyAlignment="1" applyProtection="1">
      <alignment horizontal="left"/>
    </xf>
    <xf numFmtId="14" fontId="33" fillId="0" borderId="13" xfId="0" applyNumberFormat="1" applyFont="1" applyFill="1" applyBorder="1" applyAlignment="1" applyProtection="1">
      <alignment horizontal="left" wrapText="1"/>
    </xf>
    <xf numFmtId="14" fontId="33" fillId="0" borderId="14" xfId="0" applyNumberFormat="1" applyFont="1" applyFill="1" applyBorder="1" applyAlignment="1" applyProtection="1">
      <alignment horizontal="left" wrapText="1"/>
    </xf>
    <xf numFmtId="0" fontId="33" fillId="0" borderId="29" xfId="0" applyFont="1" applyFill="1" applyBorder="1" applyAlignment="1" applyProtection="1">
      <alignment horizontal="left"/>
    </xf>
    <xf numFmtId="0" fontId="46" fillId="0" borderId="30" xfId="0" applyFont="1" applyBorder="1" applyAlignment="1" applyProtection="1">
      <alignment horizontal="left"/>
    </xf>
    <xf numFmtId="0" fontId="46" fillId="0" borderId="0" xfId="0" applyFont="1" applyBorder="1" applyAlignment="1" applyProtection="1">
      <alignment horizontal="left"/>
    </xf>
    <xf numFmtId="0" fontId="28" fillId="0" borderId="0" xfId="0" applyFont="1" applyBorder="1" applyProtection="1"/>
    <xf numFmtId="4" fontId="40" fillId="0" borderId="10" xfId="0" applyNumberFormat="1" applyFont="1" applyFill="1" applyBorder="1" applyAlignment="1" applyProtection="1">
      <alignment horizontal="left"/>
    </xf>
    <xf numFmtId="4" fontId="40" fillId="0" borderId="11" xfId="0" applyNumberFormat="1" applyFont="1" applyFill="1" applyBorder="1" applyAlignment="1" applyProtection="1">
      <alignment horizontal="left"/>
    </xf>
    <xf numFmtId="4" fontId="40" fillId="0" borderId="23" xfId="0" applyNumberFormat="1" applyFont="1" applyFill="1" applyBorder="1" applyAlignment="1" applyProtection="1">
      <alignment horizontal="left"/>
    </xf>
    <xf numFmtId="0" fontId="35" fillId="0" borderId="9" xfId="0" applyFont="1" applyBorder="1" applyProtection="1"/>
    <xf numFmtId="0" fontId="41" fillId="0" borderId="0" xfId="0" applyFont="1" applyBorder="1" applyAlignment="1" applyProtection="1">
      <alignment vertical="center" wrapText="1"/>
    </xf>
    <xf numFmtId="0" fontId="20" fillId="0" borderId="18" xfId="0" applyFont="1" applyBorder="1" applyAlignment="1">
      <alignment horizontal="justify"/>
    </xf>
    <xf numFmtId="0" fontId="20" fillId="0" borderId="0" xfId="0" applyFont="1" applyBorder="1" applyAlignment="1">
      <alignment horizontal="justify"/>
    </xf>
    <xf numFmtId="0" fontId="20" fillId="0" borderId="19" xfId="0" applyFont="1" applyBorder="1" applyAlignment="1">
      <alignment horizontal="justify"/>
    </xf>
    <xf numFmtId="0" fontId="23" fillId="0" borderId="18" xfId="0" applyFont="1" applyBorder="1" applyAlignment="1">
      <alignment horizontal="justify"/>
    </xf>
    <xf numFmtId="0" fontId="23" fillId="0" borderId="0" xfId="0" applyFont="1" applyBorder="1" applyAlignment="1">
      <alignment horizontal="justify"/>
    </xf>
    <xf numFmtId="0" fontId="23" fillId="0" borderId="19" xfId="0" applyFont="1" applyBorder="1" applyAlignment="1">
      <alignment horizontal="justify"/>
    </xf>
    <xf numFmtId="0" fontId="19" fillId="0" borderId="0" xfId="0" applyFont="1" applyAlignment="1">
      <alignment horizontal="center"/>
    </xf>
    <xf numFmtId="0" fontId="22" fillId="0" borderId="24" xfId="0" applyFont="1" applyBorder="1" applyAlignment="1">
      <alignment horizontal="justify"/>
    </xf>
    <xf numFmtId="0" fontId="22" fillId="0" borderId="25" xfId="0" applyFont="1" applyBorder="1" applyAlignment="1">
      <alignment horizontal="justify"/>
    </xf>
    <xf numFmtId="0" fontId="22" fillId="0" borderId="26" xfId="0" applyFont="1" applyBorder="1" applyAlignment="1">
      <alignment horizontal="justify"/>
    </xf>
    <xf numFmtId="0" fontId="20" fillId="0" borderId="17" xfId="0" applyFont="1" applyBorder="1" applyAlignment="1">
      <alignment horizontal="justify"/>
    </xf>
    <xf numFmtId="0" fontId="20" fillId="0" borderId="20" xfId="0" applyFont="1" applyBorder="1" applyAlignment="1">
      <alignment horizontal="justify"/>
    </xf>
    <xf numFmtId="0" fontId="20" fillId="0" borderId="21" xfId="0" applyFont="1" applyBorder="1" applyAlignment="1">
      <alignment horizontal="justify"/>
    </xf>
    <xf numFmtId="0" fontId="21" fillId="0" borderId="24" xfId="0" applyFont="1" applyBorder="1" applyAlignment="1">
      <alignment horizontal="justify"/>
    </xf>
    <xf numFmtId="0" fontId="21" fillId="0" borderId="25" xfId="0" applyFont="1" applyBorder="1" applyAlignment="1">
      <alignment horizontal="justify"/>
    </xf>
    <xf numFmtId="0" fontId="21" fillId="0" borderId="26" xfId="0" applyFont="1" applyBorder="1" applyAlignment="1">
      <alignment horizontal="justify"/>
    </xf>
    <xf numFmtId="0" fontId="22" fillId="0" borderId="0" xfId="0" applyFont="1" applyBorder="1" applyAlignment="1">
      <alignment horizontal="center"/>
    </xf>
    <xf numFmtId="0" fontId="20" fillId="25" borderId="24" xfId="0" applyFont="1" applyFill="1" applyBorder="1" applyAlignment="1">
      <alignment horizontal="justify"/>
    </xf>
    <xf numFmtId="0" fontId="20" fillId="25" borderId="25" xfId="0" applyFont="1" applyFill="1" applyBorder="1" applyAlignment="1">
      <alignment horizontal="justify"/>
    </xf>
    <xf numFmtId="0" fontId="20" fillId="25" borderId="26" xfId="0" applyFont="1" applyFill="1" applyBorder="1" applyAlignment="1">
      <alignment horizontal="justify"/>
    </xf>
    <xf numFmtId="0" fontId="20" fillId="0" borderId="10" xfId="0" applyFont="1" applyBorder="1" applyAlignment="1">
      <alignment horizontal="justify"/>
    </xf>
    <xf numFmtId="0" fontId="20" fillId="0" borderId="11" xfId="0" applyFont="1" applyBorder="1" applyAlignment="1">
      <alignment horizontal="justify"/>
    </xf>
    <xf numFmtId="0" fontId="20" fillId="0" borderId="23" xfId="0" applyFont="1" applyBorder="1" applyAlignment="1">
      <alignment horizontal="justify"/>
    </xf>
    <xf numFmtId="0" fontId="20" fillId="25" borderId="0" xfId="0" applyFont="1" applyFill="1" applyBorder="1" applyAlignment="1">
      <alignment horizontal="justify"/>
    </xf>
    <xf numFmtId="0" fontId="20" fillId="25" borderId="19" xfId="0" applyFont="1" applyFill="1" applyBorder="1" applyAlignment="1">
      <alignment horizontal="justify"/>
    </xf>
    <xf numFmtId="0" fontId="20" fillId="25" borderId="18" xfId="0" applyFont="1" applyFill="1" applyBorder="1" applyAlignment="1">
      <alignment horizontal="justify"/>
    </xf>
  </cellXfs>
  <cellStyles count="41">
    <cellStyle name="20% - Colore 1" xfId="1"/>
    <cellStyle name="20% - Colore 2" xfId="2"/>
    <cellStyle name="20% - Colore 3" xfId="3"/>
    <cellStyle name="20% - Colore 4" xfId="4"/>
    <cellStyle name="20% - Colore 5" xfId="5"/>
    <cellStyle name="20% - Colore 6" xfId="6"/>
    <cellStyle name="40% - Colore 1" xfId="7"/>
    <cellStyle name="40% - Colore 2" xfId="8"/>
    <cellStyle name="40% - Colore 3" xfId="9"/>
    <cellStyle name="40% - Colore 4" xfId="10"/>
    <cellStyle name="40% - Colore 5" xfId="11"/>
    <cellStyle name="40% - Colore 6" xfId="12"/>
    <cellStyle name="60% - Colore 1" xfId="13"/>
    <cellStyle name="60% - Colore 2" xfId="14"/>
    <cellStyle name="60% - Colore 3" xfId="15"/>
    <cellStyle name="60% - Colore 4" xfId="16"/>
    <cellStyle name="60% - Colore 5" xfId="17"/>
    <cellStyle name="60% - Colore 6" xfId="18"/>
    <cellStyle name="Calcolo" xfId="19"/>
    <cellStyle name="Cella collegata" xfId="20"/>
    <cellStyle name="Cella da controllare" xfId="21"/>
    <cellStyle name="Colore 1" xfId="22"/>
    <cellStyle name="Colore 2" xfId="23"/>
    <cellStyle name="Colore 3" xfId="24"/>
    <cellStyle name="Colore 4" xfId="25"/>
    <cellStyle name="Colore 5" xfId="26"/>
    <cellStyle name="Colore 6" xfId="27"/>
    <cellStyle name="Migliaia" xfId="28" builtinId="3"/>
    <cellStyle name="Neutrale" xfId="29"/>
    <cellStyle name="Normale" xfId="0" builtinId="0"/>
    <cellStyle name="Nota" xfId="30"/>
    <cellStyle name="Testo avviso" xfId="31"/>
    <cellStyle name="Testo descrittivo" xfId="32"/>
    <cellStyle name="Titolo" xfId="33"/>
    <cellStyle name="Titolo 1" xfId="34"/>
    <cellStyle name="Titolo 2" xfId="35"/>
    <cellStyle name="Titolo 3" xfId="36"/>
    <cellStyle name="Titolo 4" xfId="37"/>
    <cellStyle name="Totale" xfId="38"/>
    <cellStyle name="Valore non valido" xfId="39"/>
    <cellStyle name="Valore valido" xfId="40"/>
  </cellStyles>
  <dxfs count="0"/>
  <tableStyles count="0" defaultTableStyle="TableStyleMedium9" defaultPivotStyle="PivotStyleLight16"/>
  <colors>
    <mruColors>
      <color rgb="FFCCFF66"/>
      <color rgb="FFCCFF33"/>
      <color rgb="FF99FF66"/>
      <color rgb="FF66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1"/>
  <sheetViews>
    <sheetView showGridLines="0" tabSelected="1" workbookViewId="0">
      <selection activeCell="M24" sqref="M24"/>
    </sheetView>
  </sheetViews>
  <sheetFormatPr defaultRowHeight="15" x14ac:dyDescent="0.25"/>
  <sheetData>
    <row r="2" spans="2:20" ht="25.5" customHeight="1" x14ac:dyDescent="0.25">
      <c r="B2" s="101" t="s">
        <v>66</v>
      </c>
      <c r="C2" s="102"/>
      <c r="D2" s="102"/>
      <c r="E2" s="102"/>
      <c r="F2" s="102"/>
      <c r="G2" s="102"/>
      <c r="H2" s="102"/>
      <c r="I2" s="102"/>
      <c r="J2" s="102"/>
      <c r="K2" s="102"/>
      <c r="L2" s="102"/>
      <c r="M2" s="102"/>
      <c r="N2" s="102"/>
      <c r="O2" s="102"/>
      <c r="P2" s="102"/>
      <c r="Q2" s="102"/>
      <c r="R2" s="102"/>
      <c r="S2" s="103"/>
    </row>
    <row r="3" spans="2:20" ht="9.75" customHeight="1" x14ac:dyDescent="0.25">
      <c r="B3" s="7"/>
      <c r="C3" s="8"/>
      <c r="D3" s="8"/>
      <c r="E3" s="8"/>
      <c r="F3" s="8"/>
      <c r="G3" s="8"/>
      <c r="H3" s="8"/>
      <c r="I3" s="8"/>
      <c r="J3" s="8"/>
      <c r="K3" s="8"/>
      <c r="L3" s="8"/>
      <c r="M3" s="8"/>
      <c r="N3" s="8"/>
      <c r="O3" s="8"/>
      <c r="P3" s="8"/>
      <c r="Q3" s="8"/>
      <c r="R3" s="8"/>
      <c r="S3" s="9"/>
    </row>
    <row r="4" spans="2:20" ht="81.75" customHeight="1" x14ac:dyDescent="0.25">
      <c r="B4" s="110" t="s">
        <v>95</v>
      </c>
      <c r="C4" s="111"/>
      <c r="D4" s="111"/>
      <c r="E4" s="111"/>
      <c r="F4" s="111"/>
      <c r="G4" s="111"/>
      <c r="H4" s="111"/>
      <c r="I4" s="111"/>
      <c r="J4" s="111"/>
      <c r="K4" s="111"/>
      <c r="L4" s="111"/>
      <c r="M4" s="111"/>
      <c r="N4" s="111"/>
      <c r="O4" s="111"/>
      <c r="P4" s="111"/>
      <c r="Q4" s="111"/>
      <c r="R4" s="111"/>
      <c r="S4" s="112"/>
    </row>
    <row r="5" spans="2:20" ht="51" customHeight="1" x14ac:dyDescent="0.25">
      <c r="B5" s="113" t="s">
        <v>94</v>
      </c>
      <c r="C5" s="114"/>
      <c r="D5" s="114"/>
      <c r="E5" s="114"/>
      <c r="F5" s="114"/>
      <c r="G5" s="114"/>
      <c r="H5" s="114"/>
      <c r="I5" s="114"/>
      <c r="J5" s="114"/>
      <c r="K5" s="114"/>
      <c r="L5" s="114"/>
      <c r="M5" s="114"/>
      <c r="N5" s="114"/>
      <c r="O5" s="114"/>
      <c r="P5" s="114"/>
      <c r="Q5" s="114"/>
      <c r="R5" s="114"/>
      <c r="S5" s="115"/>
    </row>
    <row r="6" spans="2:20" ht="31.5" customHeight="1" x14ac:dyDescent="0.25">
      <c r="B6" s="104" t="s">
        <v>80</v>
      </c>
      <c r="C6" s="105"/>
      <c r="D6" s="105"/>
      <c r="E6" s="105"/>
      <c r="F6" s="105"/>
      <c r="G6" s="105"/>
      <c r="H6" s="105"/>
      <c r="I6" s="105"/>
      <c r="J6" s="105"/>
      <c r="K6" s="105"/>
      <c r="L6" s="105"/>
      <c r="M6" s="105"/>
      <c r="N6" s="105"/>
      <c r="O6" s="105"/>
      <c r="P6" s="105"/>
      <c r="Q6" s="105"/>
      <c r="R6" s="105"/>
      <c r="S6" s="106"/>
      <c r="T6" s="3"/>
    </row>
    <row r="7" spans="2:20" ht="8.25" customHeight="1" x14ac:dyDescent="0.25">
      <c r="B7" s="7"/>
      <c r="C7" s="8"/>
      <c r="D7" s="8"/>
      <c r="E7" s="8"/>
      <c r="F7" s="8"/>
      <c r="G7" s="8"/>
      <c r="H7" s="8"/>
      <c r="I7" s="8"/>
      <c r="J7" s="8"/>
      <c r="K7" s="8"/>
      <c r="L7" s="8"/>
      <c r="M7" s="8"/>
      <c r="N7" s="8"/>
      <c r="O7" s="8"/>
      <c r="P7" s="8"/>
      <c r="Q7" s="8"/>
      <c r="R7" s="8"/>
      <c r="S7" s="9"/>
    </row>
    <row r="8" spans="2:20" ht="82.5" customHeight="1" x14ac:dyDescent="0.25">
      <c r="B8" s="104" t="s">
        <v>81</v>
      </c>
      <c r="C8" s="105"/>
      <c r="D8" s="105"/>
      <c r="E8" s="105"/>
      <c r="F8" s="105"/>
      <c r="G8" s="105"/>
      <c r="H8" s="105"/>
      <c r="I8" s="105"/>
      <c r="J8" s="105"/>
      <c r="K8" s="105"/>
      <c r="L8" s="105"/>
      <c r="M8" s="105"/>
      <c r="N8" s="105"/>
      <c r="O8" s="105"/>
      <c r="P8" s="105"/>
      <c r="Q8" s="105"/>
      <c r="R8" s="105"/>
      <c r="S8" s="106"/>
    </row>
    <row r="9" spans="2:20" ht="8.25" customHeight="1" x14ac:dyDescent="0.25">
      <c r="B9" s="7"/>
      <c r="C9" s="8"/>
      <c r="D9" s="8"/>
      <c r="E9" s="8"/>
      <c r="F9" s="8"/>
      <c r="G9" s="8"/>
      <c r="H9" s="8"/>
      <c r="I9" s="8"/>
      <c r="J9" s="8"/>
      <c r="K9" s="8"/>
      <c r="L9" s="8"/>
      <c r="M9" s="8"/>
      <c r="N9" s="8"/>
      <c r="O9" s="8"/>
      <c r="P9" s="8"/>
      <c r="Q9" s="8"/>
      <c r="R9" s="8"/>
      <c r="S9" s="9"/>
    </row>
    <row r="10" spans="2:20" ht="30.75" customHeight="1" x14ac:dyDescent="0.25">
      <c r="B10" s="107" t="s">
        <v>96</v>
      </c>
      <c r="C10" s="108"/>
      <c r="D10" s="108"/>
      <c r="E10" s="108"/>
      <c r="F10" s="108"/>
      <c r="G10" s="108"/>
      <c r="H10" s="108"/>
      <c r="I10" s="108"/>
      <c r="J10" s="108"/>
      <c r="K10" s="108"/>
      <c r="L10" s="108"/>
      <c r="M10" s="108"/>
      <c r="N10" s="108"/>
      <c r="O10" s="108"/>
      <c r="P10" s="108"/>
      <c r="Q10" s="108"/>
      <c r="R10" s="108"/>
      <c r="S10" s="109"/>
      <c r="T10" s="2"/>
    </row>
    <row r="11" spans="2:20" ht="9" customHeight="1" x14ac:dyDescent="0.25">
      <c r="B11" s="4"/>
      <c r="C11" s="5"/>
      <c r="D11" s="5"/>
      <c r="E11" s="5"/>
      <c r="F11" s="5"/>
      <c r="G11" s="5"/>
      <c r="H11" s="5"/>
      <c r="I11" s="5"/>
      <c r="J11" s="5"/>
      <c r="K11" s="5"/>
      <c r="L11" s="5"/>
      <c r="M11" s="5"/>
      <c r="N11" s="5"/>
      <c r="O11" s="5"/>
      <c r="P11" s="5"/>
      <c r="Q11" s="5"/>
      <c r="R11" s="5"/>
      <c r="S11" s="6"/>
    </row>
  </sheetData>
  <sheetProtection algorithmName="SHA-512" hashValue="jfLxStPx4n5Ykegqwl4av214tv+6qDO1UDKaaIGmaPgfUeJAuQvAeS5UVp/SKFVYT6zX/pDlxybnuWJPYbDYVA==" saltValue="SkRiVrHU7DwT3pYrlqahWQ==" spinCount="100000" sheet="1" objects="1" scenarios="1"/>
  <mergeCells count="6">
    <mergeCell ref="B2:S2"/>
    <mergeCell ref="B6:S6"/>
    <mergeCell ref="B10:S10"/>
    <mergeCell ref="B4:S4"/>
    <mergeCell ref="B8:S8"/>
    <mergeCell ref="B5:S5"/>
  </mergeCells>
  <phoneticPr fontId="1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0"/>
  <sheetViews>
    <sheetView showGridLines="0" topLeftCell="A13" zoomScaleNormal="100" workbookViewId="0">
      <selection activeCell="D18" sqref="D18"/>
    </sheetView>
  </sheetViews>
  <sheetFormatPr defaultRowHeight="16.5" x14ac:dyDescent="0.3"/>
  <cols>
    <col min="1" max="1" width="3.28515625" style="12" customWidth="1"/>
    <col min="2" max="2" width="44.42578125" style="12" customWidth="1"/>
    <col min="3" max="3" width="27.7109375" style="12" customWidth="1"/>
    <col min="4" max="4" width="18" style="12" customWidth="1"/>
    <col min="5" max="5" width="16.7109375" style="12" customWidth="1"/>
    <col min="6" max="6" width="7.5703125" style="12" customWidth="1"/>
    <col min="7" max="7" width="15.5703125" style="12" customWidth="1"/>
    <col min="8" max="8" width="9.85546875" style="12" customWidth="1"/>
    <col min="9" max="9" width="16.28515625" style="12" customWidth="1"/>
    <col min="10" max="16384" width="9.140625" style="12"/>
  </cols>
  <sheetData>
    <row r="1" spans="2:8" ht="39.75" customHeight="1" thickBot="1" x14ac:dyDescent="0.35">
      <c r="B1" s="118" t="s">
        <v>84</v>
      </c>
      <c r="C1" s="119"/>
      <c r="D1" s="119"/>
      <c r="E1" s="120"/>
      <c r="F1" s="11"/>
      <c r="G1" s="11"/>
      <c r="H1" s="11"/>
    </row>
    <row r="2" spans="2:8" ht="16.5" customHeight="1" x14ac:dyDescent="0.3">
      <c r="B2" s="11"/>
      <c r="C2" s="11"/>
      <c r="D2" s="11"/>
      <c r="E2" s="11"/>
      <c r="F2" s="11"/>
      <c r="G2" s="11"/>
      <c r="H2" s="11"/>
    </row>
    <row r="3" spans="2:8" x14ac:dyDescent="0.3">
      <c r="B3" s="13" t="s">
        <v>82</v>
      </c>
      <c r="C3" s="88"/>
      <c r="D3" s="14" t="s">
        <v>83</v>
      </c>
      <c r="E3" s="88"/>
      <c r="F3" s="11"/>
      <c r="G3" s="11"/>
      <c r="H3" s="11"/>
    </row>
    <row r="4" spans="2:8" ht="4.5" customHeight="1" x14ac:dyDescent="0.3">
      <c r="B4" s="15"/>
      <c r="C4" s="15"/>
      <c r="D4" s="15"/>
      <c r="E4" s="15"/>
      <c r="F4" s="11"/>
      <c r="G4" s="11"/>
      <c r="H4" s="11"/>
    </row>
    <row r="5" spans="2:8" x14ac:dyDescent="0.3">
      <c r="B5" s="13" t="s">
        <v>1</v>
      </c>
      <c r="C5" s="16" t="s">
        <v>19</v>
      </c>
      <c r="D5" s="16" t="s">
        <v>20</v>
      </c>
      <c r="E5" s="16" t="s">
        <v>21</v>
      </c>
      <c r="F5" s="11"/>
      <c r="G5" s="11"/>
      <c r="H5" s="11"/>
    </row>
    <row r="6" spans="2:8" x14ac:dyDescent="0.3">
      <c r="B6" s="15" t="s">
        <v>77</v>
      </c>
      <c r="C6" s="88"/>
      <c r="D6" s="88"/>
      <c r="E6" s="88"/>
      <c r="F6" s="11"/>
      <c r="G6" s="11"/>
      <c r="H6" s="11"/>
    </row>
    <row r="7" spans="2:8" x14ac:dyDescent="0.3">
      <c r="B7" s="15" t="s">
        <v>78</v>
      </c>
      <c r="C7" s="88"/>
      <c r="D7" s="88"/>
      <c r="E7" s="88"/>
      <c r="F7" s="11"/>
      <c r="G7" s="11"/>
      <c r="H7" s="11"/>
    </row>
    <row r="8" spans="2:8" x14ac:dyDescent="0.3">
      <c r="B8" s="15" t="s">
        <v>79</v>
      </c>
      <c r="C8" s="88"/>
      <c r="D8" s="88"/>
      <c r="E8" s="88"/>
      <c r="F8" s="11"/>
      <c r="G8" s="11"/>
      <c r="H8" s="11"/>
    </row>
    <row r="9" spans="2:8" x14ac:dyDescent="0.3">
      <c r="B9" s="17" t="s">
        <v>76</v>
      </c>
      <c r="C9" s="88"/>
      <c r="D9" s="88"/>
      <c r="E9" s="89"/>
      <c r="F9" s="11"/>
      <c r="G9" s="11"/>
      <c r="H9" s="11"/>
    </row>
    <row r="10" spans="2:8" ht="10.5" customHeight="1" x14ac:dyDescent="0.3">
      <c r="B10" s="11"/>
      <c r="C10" s="11"/>
      <c r="D10" s="11"/>
      <c r="E10" s="11"/>
      <c r="F10" s="11"/>
      <c r="G10" s="11"/>
      <c r="H10" s="11"/>
    </row>
    <row r="11" spans="2:8" x14ac:dyDescent="0.3">
      <c r="B11" s="121" t="s">
        <v>74</v>
      </c>
      <c r="C11" s="16" t="s">
        <v>85</v>
      </c>
      <c r="D11" s="16" t="s">
        <v>86</v>
      </c>
      <c r="E11" s="11"/>
      <c r="F11" s="11"/>
      <c r="G11" s="11"/>
      <c r="H11" s="11"/>
    </row>
    <row r="12" spans="2:8" x14ac:dyDescent="0.3">
      <c r="B12" s="122"/>
      <c r="C12" s="90"/>
      <c r="D12" s="90"/>
      <c r="E12" s="11"/>
      <c r="F12" s="11"/>
      <c r="G12" s="11"/>
      <c r="H12" s="11"/>
    </row>
    <row r="13" spans="2:8" x14ac:dyDescent="0.3">
      <c r="B13" s="122"/>
      <c r="C13" s="90"/>
      <c r="D13" s="90"/>
      <c r="E13" s="11"/>
      <c r="F13" s="11"/>
      <c r="G13" s="11"/>
      <c r="H13" s="11"/>
    </row>
    <row r="14" spans="2:8" x14ac:dyDescent="0.3">
      <c r="B14" s="123"/>
      <c r="C14" s="88"/>
      <c r="D14" s="88"/>
      <c r="E14" s="11"/>
      <c r="F14" s="11"/>
      <c r="G14" s="11"/>
      <c r="H14" s="11"/>
    </row>
    <row r="15" spans="2:8" ht="17.25" thickBot="1" x14ac:dyDescent="0.35">
      <c r="B15" s="11"/>
      <c r="C15" s="11"/>
      <c r="D15" s="11"/>
      <c r="E15" s="11"/>
      <c r="F15" s="11"/>
      <c r="G15" s="11"/>
      <c r="H15" s="11"/>
    </row>
    <row r="16" spans="2:8" ht="17.25" thickBot="1" x14ac:dyDescent="0.35">
      <c r="B16" s="125" t="s">
        <v>12</v>
      </c>
      <c r="C16" s="126"/>
      <c r="D16" s="127"/>
      <c r="E16" s="11"/>
      <c r="F16" s="11"/>
      <c r="G16" s="11"/>
      <c r="H16" s="11"/>
    </row>
    <row r="17" spans="2:9" ht="6.75" customHeight="1" x14ac:dyDescent="0.3">
      <c r="B17" s="18"/>
      <c r="C17" s="19"/>
      <c r="D17" s="19"/>
      <c r="E17" s="11"/>
      <c r="F17" s="11"/>
      <c r="G17" s="11"/>
      <c r="H17" s="11"/>
    </row>
    <row r="18" spans="2:9" x14ac:dyDescent="0.3">
      <c r="B18" s="15" t="s">
        <v>0</v>
      </c>
      <c r="C18" s="15"/>
      <c r="D18" s="91"/>
      <c r="E18" s="20"/>
      <c r="F18" s="20"/>
      <c r="G18" s="11"/>
      <c r="H18" s="11"/>
    </row>
    <row r="19" spans="2:9" x14ac:dyDescent="0.3">
      <c r="B19" s="15" t="s">
        <v>3</v>
      </c>
      <c r="C19" s="15"/>
      <c r="D19" s="92"/>
      <c r="E19" s="20"/>
      <c r="F19" s="20"/>
      <c r="G19" s="21"/>
      <c r="H19" s="21"/>
    </row>
    <row r="20" spans="2:9" x14ac:dyDescent="0.3">
      <c r="B20" s="15" t="s">
        <v>4</v>
      </c>
      <c r="C20" s="15"/>
      <c r="D20" s="92"/>
      <c r="E20" s="20"/>
      <c r="F20" s="20"/>
      <c r="G20" s="21"/>
      <c r="H20" s="21"/>
    </row>
    <row r="21" spans="2:9" x14ac:dyDescent="0.3">
      <c r="B21" s="15" t="s">
        <v>76</v>
      </c>
      <c r="C21" s="15"/>
      <c r="D21" s="92"/>
      <c r="E21" s="20"/>
      <c r="F21" s="20"/>
      <c r="G21" s="21"/>
      <c r="H21" s="21"/>
    </row>
    <row r="22" spans="2:9" ht="15" customHeight="1" x14ac:dyDescent="0.3">
      <c r="B22" s="22" t="s">
        <v>2</v>
      </c>
      <c r="C22" s="23"/>
      <c r="D22" s="24">
        <f>D18+D19+D20+D21</f>
        <v>0</v>
      </c>
      <c r="E22" s="20"/>
      <c r="F22" s="20"/>
      <c r="G22" s="11"/>
      <c r="H22" s="11"/>
    </row>
    <row r="23" spans="2:9" ht="11.25" customHeight="1" x14ac:dyDescent="0.3">
      <c r="B23" s="25"/>
      <c r="C23" s="23"/>
      <c r="D23" s="15"/>
      <c r="E23" s="20"/>
      <c r="F23" s="20"/>
      <c r="G23" s="11"/>
      <c r="H23" s="11"/>
    </row>
    <row r="24" spans="2:9" x14ac:dyDescent="0.3">
      <c r="B24" s="22" t="s">
        <v>11</v>
      </c>
      <c r="C24" s="88"/>
      <c r="D24" s="24"/>
      <c r="E24" s="26"/>
      <c r="F24" s="20"/>
      <c r="G24" s="27"/>
      <c r="H24" s="21"/>
    </row>
    <row r="25" spans="2:9" ht="17.25" thickBot="1" x14ac:dyDescent="0.35">
      <c r="B25" s="22" t="s">
        <v>10</v>
      </c>
      <c r="C25" s="88"/>
      <c r="D25" s="28"/>
      <c r="E25" s="29"/>
      <c r="F25" s="30"/>
      <c r="G25" s="11"/>
      <c r="H25" s="11"/>
    </row>
    <row r="26" spans="2:9" ht="17.25" thickBot="1" x14ac:dyDescent="0.35">
      <c r="B26" s="13" t="s">
        <v>13</v>
      </c>
      <c r="C26" s="17"/>
      <c r="D26" s="31">
        <f>((D18+D19+D20)*(C24))*C25</f>
        <v>0</v>
      </c>
      <c r="E26" s="20"/>
      <c r="F26" s="20"/>
      <c r="G26" s="27"/>
      <c r="H26" s="32"/>
    </row>
    <row r="27" spans="2:9" ht="17.25" thickBot="1" x14ac:dyDescent="0.35">
      <c r="B27" s="11"/>
      <c r="C27" s="11"/>
      <c r="D27" s="11"/>
      <c r="E27" s="11"/>
      <c r="F27" s="11"/>
      <c r="G27" s="11"/>
      <c r="H27" s="11"/>
    </row>
    <row r="28" spans="2:9" ht="17.25" thickBot="1" x14ac:dyDescent="0.35">
      <c r="B28" s="125" t="s">
        <v>14</v>
      </c>
      <c r="C28" s="130"/>
      <c r="D28" s="127"/>
      <c r="E28" s="11"/>
      <c r="F28" s="11"/>
      <c r="G28" s="11"/>
      <c r="H28" s="11"/>
    </row>
    <row r="29" spans="2:9" ht="26.25" customHeight="1" x14ac:dyDescent="0.3">
      <c r="B29" s="33" t="s">
        <v>87</v>
      </c>
      <c r="C29" s="34" t="s">
        <v>89</v>
      </c>
      <c r="D29" s="93"/>
      <c r="E29" s="11"/>
      <c r="F29" s="35"/>
      <c r="G29" s="11"/>
      <c r="H29" s="11"/>
    </row>
    <row r="30" spans="2:9" ht="40.5" customHeight="1" x14ac:dyDescent="0.3">
      <c r="B30" s="36" t="s">
        <v>88</v>
      </c>
      <c r="C30" s="34" t="s">
        <v>90</v>
      </c>
      <c r="D30" s="94"/>
      <c r="E30" s="11"/>
      <c r="F30" s="11"/>
      <c r="G30" s="116" t="s">
        <v>72</v>
      </c>
      <c r="H30" s="117"/>
    </row>
    <row r="31" spans="2:9" x14ac:dyDescent="0.3">
      <c r="B31" s="36" t="s">
        <v>75</v>
      </c>
      <c r="C31" s="10"/>
      <c r="D31" s="37" t="str">
        <f>'incremento ISTAT'!G9</f>
        <v>Non ammesso</v>
      </c>
      <c r="E31" s="38"/>
      <c r="F31" s="11"/>
      <c r="G31" s="39"/>
      <c r="H31" s="40"/>
    </row>
    <row r="32" spans="2:9" ht="16.5" customHeight="1" x14ac:dyDescent="0.3">
      <c r="B32" s="36" t="s">
        <v>15</v>
      </c>
      <c r="C32" s="41"/>
      <c r="D32" s="42" t="str">
        <f>IFERROR(D30*D31/100,"Controlla Tab Istat")</f>
        <v>Controlla Tab Istat</v>
      </c>
      <c r="E32" s="11"/>
      <c r="F32" s="11"/>
      <c r="G32" s="43" t="s">
        <v>67</v>
      </c>
      <c r="H32" s="44">
        <v>0</v>
      </c>
      <c r="I32" s="45"/>
    </row>
    <row r="33" spans="2:9" x14ac:dyDescent="0.3">
      <c r="B33" s="46" t="s">
        <v>91</v>
      </c>
      <c r="C33" s="95"/>
      <c r="D33" s="42" t="str">
        <f>IFERROR(((D30+D32)*C33),"Controlla Tab Istat")</f>
        <v>Controlla Tab Istat</v>
      </c>
      <c r="E33" s="11"/>
      <c r="F33" s="35"/>
      <c r="G33" s="15" t="s">
        <v>68</v>
      </c>
      <c r="H33" s="44">
        <v>0.05</v>
      </c>
      <c r="I33" s="47"/>
    </row>
    <row r="34" spans="2:9" ht="18.75" customHeight="1" x14ac:dyDescent="0.3">
      <c r="B34" s="36" t="s">
        <v>73</v>
      </c>
      <c r="C34" s="48"/>
      <c r="D34" s="96"/>
      <c r="E34" s="11"/>
      <c r="F34" s="11"/>
      <c r="G34" s="22" t="s">
        <v>69</v>
      </c>
      <c r="H34" s="49">
        <v>0.1</v>
      </c>
      <c r="I34" s="47"/>
    </row>
    <row r="35" spans="2:9" ht="17.25" thickBot="1" x14ac:dyDescent="0.35">
      <c r="B35" s="50" t="s">
        <v>16</v>
      </c>
      <c r="C35" s="51"/>
      <c r="D35" s="52" t="str">
        <f>IFERROR(((D30+D32)-D33-D34),"Controlla Tab Istat")</f>
        <v>Controlla Tab Istat</v>
      </c>
      <c r="E35" s="53"/>
      <c r="F35" s="11"/>
      <c r="G35" s="15" t="s">
        <v>70</v>
      </c>
      <c r="H35" s="54">
        <v>0.2</v>
      </c>
      <c r="I35" s="55"/>
    </row>
    <row r="36" spans="2:9" ht="18.75" customHeight="1" thickBot="1" x14ac:dyDescent="0.35">
      <c r="B36" s="11"/>
      <c r="C36" s="11"/>
      <c r="D36" s="11"/>
      <c r="E36" s="11"/>
      <c r="F36" s="11"/>
      <c r="G36" s="15" t="s">
        <v>71</v>
      </c>
      <c r="H36" s="54">
        <v>0.3</v>
      </c>
    </row>
    <row r="37" spans="2:9" ht="17.25" thickBot="1" x14ac:dyDescent="0.35">
      <c r="B37" s="128" t="s">
        <v>18</v>
      </c>
      <c r="C37" s="129"/>
      <c r="D37" s="56">
        <f>MAX(D35,D26)</f>
        <v>0</v>
      </c>
      <c r="E37" s="11"/>
      <c r="F37" s="11"/>
      <c r="G37" s="11"/>
      <c r="H37" s="11"/>
    </row>
    <row r="38" spans="2:9" ht="39.75" customHeight="1" x14ac:dyDescent="0.3">
      <c r="B38" s="124" t="s">
        <v>17</v>
      </c>
      <c r="C38" s="124"/>
      <c r="D38" s="124"/>
      <c r="E38" s="11"/>
      <c r="F38" s="11"/>
      <c r="G38" s="11"/>
      <c r="H38" s="11"/>
    </row>
    <row r="39" spans="2:9" x14ac:dyDescent="0.3">
      <c r="B39" s="11"/>
      <c r="C39" s="11"/>
      <c r="D39" s="11"/>
      <c r="E39" s="35"/>
      <c r="F39" s="35"/>
      <c r="G39" s="11"/>
      <c r="H39" s="11"/>
    </row>
    <row r="40" spans="2:9" x14ac:dyDescent="0.3">
      <c r="B40" s="11"/>
      <c r="C40" s="11"/>
      <c r="D40" s="11"/>
      <c r="E40" s="35"/>
      <c r="F40" s="11"/>
      <c r="G40" s="11"/>
      <c r="H40" s="11"/>
    </row>
  </sheetData>
  <sheetProtection algorithmName="SHA-512" hashValue="y1PDagN7M27NcWeLDveIdst/y0e1Y73sGMYYIkZ7KJgHlGc5XQPrlP/vzSF7VnR67c03jSk034y+Z1+6FNVv6A==" saltValue="jetzSiTNz8NcodWi6oY61g==" spinCount="100000" sheet="1" objects="1" scenarios="1"/>
  <mergeCells count="7">
    <mergeCell ref="G30:H30"/>
    <mergeCell ref="B1:E1"/>
    <mergeCell ref="B11:B14"/>
    <mergeCell ref="B38:D38"/>
    <mergeCell ref="B16:D16"/>
    <mergeCell ref="B37:C37"/>
    <mergeCell ref="B28:D28"/>
  </mergeCells>
  <phoneticPr fontId="17" type="noConversion"/>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zoomScaleNormal="100" workbookViewId="0">
      <selection activeCell="E17" sqref="E17"/>
    </sheetView>
  </sheetViews>
  <sheetFormatPr defaultRowHeight="16.5" x14ac:dyDescent="0.3"/>
  <cols>
    <col min="1" max="1" width="4.5703125" style="60" customWidth="1"/>
    <col min="2" max="2" width="4.7109375" style="60" customWidth="1"/>
    <col min="3" max="3" width="40.5703125" style="60" customWidth="1"/>
    <col min="4" max="4" width="43.5703125" style="60" customWidth="1"/>
    <col min="5" max="5" width="8.5703125" style="60" customWidth="1"/>
    <col min="6" max="6" width="8.5703125" style="59" hidden="1" customWidth="1"/>
    <col min="7" max="7" width="15.28515625" style="59" customWidth="1"/>
    <col min="8" max="8" width="3.5703125" style="59" customWidth="1"/>
    <col min="9" max="9" width="11" style="59" customWidth="1"/>
    <col min="10" max="10" width="14.140625" style="59" customWidth="1"/>
    <col min="11" max="11" width="17.7109375" style="59" customWidth="1"/>
    <col min="12" max="12" width="14.7109375" style="59" customWidth="1"/>
    <col min="13" max="13" width="10" style="59" bestFit="1" customWidth="1"/>
    <col min="14" max="14" width="7.140625" style="59" customWidth="1"/>
    <col min="15" max="15" width="16" style="59" customWidth="1"/>
    <col min="16" max="16" width="9.140625" style="59"/>
    <col min="17" max="17" width="12.28515625" style="59" customWidth="1"/>
    <col min="18" max="19" width="9.140625" style="60"/>
    <col min="20" max="20" width="9.5703125" style="60" customWidth="1"/>
    <col min="21" max="16384" width="9.140625" style="60"/>
  </cols>
  <sheetData>
    <row r="1" spans="1:20" ht="18" customHeight="1" x14ac:dyDescent="0.3">
      <c r="A1" s="57"/>
      <c r="B1" s="57"/>
      <c r="C1" s="57"/>
      <c r="D1" s="57"/>
      <c r="E1" s="57"/>
      <c r="F1" s="58"/>
      <c r="G1" s="58"/>
      <c r="H1" s="58"/>
      <c r="I1" s="58"/>
      <c r="J1" s="58"/>
      <c r="K1" s="58"/>
      <c r="L1" s="58"/>
    </row>
    <row r="2" spans="1:20" s="65" customFormat="1" ht="18.75" customHeight="1" x14ac:dyDescent="0.3">
      <c r="A2" s="61"/>
      <c r="B2" s="134" t="s">
        <v>9</v>
      </c>
      <c r="C2" s="135"/>
      <c r="D2" s="135"/>
      <c r="E2" s="135"/>
      <c r="F2" s="135"/>
      <c r="G2" s="136"/>
      <c r="H2" s="62"/>
      <c r="I2" s="62"/>
      <c r="J2" s="62"/>
      <c r="K2" s="62"/>
      <c r="L2" s="63"/>
      <c r="M2" s="64"/>
      <c r="N2" s="64"/>
      <c r="O2" s="64"/>
      <c r="P2" s="64"/>
      <c r="Q2" s="64"/>
    </row>
    <row r="3" spans="1:20" ht="27" x14ac:dyDescent="0.3">
      <c r="A3" s="57"/>
      <c r="B3" s="66"/>
      <c r="C3" s="67"/>
      <c r="D3" s="68" t="s">
        <v>6</v>
      </c>
      <c r="E3" s="69" t="s">
        <v>7</v>
      </c>
      <c r="F3" s="70"/>
      <c r="G3" s="70"/>
      <c r="H3" s="63"/>
      <c r="I3" s="63"/>
      <c r="J3" s="63"/>
      <c r="K3" s="63"/>
      <c r="L3" s="63"/>
      <c r="M3" s="64"/>
      <c r="N3" s="64"/>
      <c r="O3" s="64"/>
      <c r="P3" s="64"/>
      <c r="Q3" s="64"/>
      <c r="R3" s="65"/>
      <c r="S3" s="65"/>
      <c r="T3" s="65"/>
    </row>
    <row r="4" spans="1:20" x14ac:dyDescent="0.3">
      <c r="A4" s="57"/>
      <c r="B4" s="66"/>
      <c r="C4" s="71" t="s">
        <v>92</v>
      </c>
      <c r="D4" s="97"/>
      <c r="E4" s="98"/>
      <c r="F4" s="72"/>
      <c r="G4" s="70"/>
      <c r="H4" s="63"/>
      <c r="I4" s="63"/>
      <c r="J4" s="63"/>
      <c r="K4" s="63"/>
      <c r="L4" s="63"/>
      <c r="M4" s="64"/>
      <c r="N4" s="64"/>
      <c r="O4" s="64"/>
      <c r="P4" s="64"/>
      <c r="Q4" s="64"/>
      <c r="R4" s="65"/>
      <c r="S4" s="65"/>
      <c r="T4" s="65"/>
    </row>
    <row r="5" spans="1:20" ht="15" customHeight="1" x14ac:dyDescent="0.3">
      <c r="A5" s="57"/>
      <c r="B5" s="66"/>
      <c r="C5" s="73" t="s">
        <v>93</v>
      </c>
      <c r="D5" s="99"/>
      <c r="E5" s="100"/>
      <c r="F5" s="74"/>
      <c r="G5" s="75"/>
      <c r="H5" s="76"/>
      <c r="I5" s="76"/>
      <c r="J5" s="63"/>
      <c r="K5" s="63"/>
      <c r="L5" s="63"/>
      <c r="M5" s="64"/>
      <c r="N5" s="64"/>
      <c r="O5" s="64"/>
      <c r="P5" s="64"/>
      <c r="Q5" s="64"/>
      <c r="R5" s="65"/>
      <c r="S5" s="65"/>
      <c r="T5" s="65"/>
    </row>
    <row r="6" spans="1:20" ht="15.75" customHeight="1" x14ac:dyDescent="0.3">
      <c r="A6" s="57"/>
      <c r="B6" s="66"/>
      <c r="C6" s="73" t="s">
        <v>98</v>
      </c>
      <c r="D6" s="97"/>
      <c r="E6" s="98"/>
      <c r="F6" s="77">
        <f>IF(E6="",1,E6)</f>
        <v>1</v>
      </c>
      <c r="G6" s="70"/>
      <c r="H6" s="63"/>
      <c r="I6" s="63"/>
      <c r="J6" s="63"/>
      <c r="K6" s="63"/>
      <c r="L6" s="63"/>
      <c r="M6" s="64"/>
      <c r="N6" s="64"/>
      <c r="O6" s="64"/>
      <c r="P6" s="64"/>
      <c r="Q6" s="64"/>
      <c r="R6" s="65"/>
      <c r="S6" s="65"/>
      <c r="T6" s="65"/>
    </row>
    <row r="7" spans="1:20" ht="17.25" thickBot="1" x14ac:dyDescent="0.35">
      <c r="A7" s="57"/>
      <c r="B7" s="66"/>
      <c r="C7" s="73" t="s">
        <v>98</v>
      </c>
      <c r="D7" s="97"/>
      <c r="E7" s="98"/>
      <c r="F7" s="77">
        <f t="shared" ref="F7:F8" si="0">IF(E7="",1,E7)</f>
        <v>1</v>
      </c>
      <c r="G7" s="70"/>
      <c r="H7" s="63"/>
      <c r="I7" s="63"/>
      <c r="J7" s="63"/>
      <c r="K7" s="63"/>
      <c r="L7" s="63"/>
      <c r="M7" s="64"/>
      <c r="N7" s="64"/>
      <c r="O7" s="65"/>
      <c r="P7" s="65"/>
      <c r="Q7" s="65"/>
      <c r="R7" s="65"/>
      <c r="S7" s="78"/>
      <c r="T7" s="65"/>
    </row>
    <row r="8" spans="1:20" ht="17.25" thickBot="1" x14ac:dyDescent="0.35">
      <c r="A8" s="57"/>
      <c r="B8" s="66"/>
      <c r="C8" s="73" t="s">
        <v>98</v>
      </c>
      <c r="D8" s="97"/>
      <c r="E8" s="98"/>
      <c r="F8" s="77">
        <f t="shared" si="0"/>
        <v>1</v>
      </c>
      <c r="G8" s="70"/>
      <c r="H8" s="63"/>
      <c r="I8" s="63"/>
      <c r="J8" s="63"/>
      <c r="K8" s="63"/>
      <c r="L8" s="63"/>
      <c r="M8" s="64"/>
      <c r="N8" s="64"/>
      <c r="O8" s="65"/>
      <c r="P8" s="79"/>
      <c r="Q8" s="80"/>
      <c r="R8" s="65"/>
      <c r="S8" s="81"/>
      <c r="T8" s="65"/>
    </row>
    <row r="9" spans="1:20" ht="17.25" thickBot="1" x14ac:dyDescent="0.35">
      <c r="A9" s="57"/>
      <c r="B9" s="66"/>
      <c r="C9" s="137" t="s">
        <v>8</v>
      </c>
      <c r="D9" s="137"/>
      <c r="E9" s="137"/>
      <c r="F9" s="72"/>
      <c r="G9" s="82" t="str">
        <f>IFERROR((((E4/E5)*F6*F7*F8)*100-100),"Non ammesso")</f>
        <v>Non ammesso</v>
      </c>
      <c r="H9" s="83" t="s">
        <v>5</v>
      </c>
      <c r="I9" s="131" t="str">
        <f>IF(E5=0,"Attenzione l'indice iniziale non può essere zero o vuoto","")</f>
        <v>Attenzione l'indice iniziale non può essere zero o vuoto</v>
      </c>
      <c r="J9" s="132"/>
      <c r="K9" s="132"/>
      <c r="L9" s="132"/>
      <c r="M9" s="64"/>
      <c r="N9" s="84"/>
      <c r="O9" s="64"/>
      <c r="P9" s="64"/>
      <c r="Q9" s="64"/>
      <c r="R9" s="65"/>
      <c r="S9" s="65"/>
      <c r="T9" s="65"/>
    </row>
    <row r="10" spans="1:20" x14ac:dyDescent="0.3">
      <c r="A10" s="57"/>
      <c r="B10" s="66"/>
      <c r="C10" s="67"/>
      <c r="D10" s="67"/>
      <c r="E10" s="67"/>
      <c r="F10" s="70"/>
      <c r="G10" s="85"/>
      <c r="H10" s="63"/>
      <c r="I10" s="86"/>
      <c r="J10" s="63"/>
      <c r="K10" s="63"/>
      <c r="L10" s="63"/>
      <c r="M10" s="64"/>
      <c r="N10" s="84"/>
      <c r="O10" s="64"/>
      <c r="P10" s="64"/>
      <c r="Q10" s="64"/>
      <c r="R10" s="65"/>
      <c r="S10" s="65"/>
      <c r="T10" s="65"/>
    </row>
    <row r="11" spans="1:20" ht="60" customHeight="1" x14ac:dyDescent="0.3">
      <c r="A11" s="57"/>
      <c r="B11" s="66"/>
      <c r="C11" s="138" t="s">
        <v>97</v>
      </c>
      <c r="D11" s="138"/>
      <c r="E11" s="138"/>
      <c r="F11" s="70"/>
      <c r="G11" s="70"/>
      <c r="H11" s="63"/>
      <c r="I11" s="63"/>
      <c r="J11" s="63"/>
      <c r="K11" s="63"/>
      <c r="L11" s="63"/>
      <c r="M11" s="64"/>
      <c r="N11" s="64"/>
      <c r="O11" s="64"/>
      <c r="P11" s="64"/>
      <c r="Q11" s="64"/>
      <c r="R11" s="65"/>
      <c r="S11" s="65"/>
      <c r="T11" s="65"/>
    </row>
    <row r="12" spans="1:20" s="65" customFormat="1" x14ac:dyDescent="0.3">
      <c r="C12" s="133"/>
      <c r="D12" s="133"/>
      <c r="E12" s="87"/>
      <c r="F12" s="64"/>
      <c r="G12" s="64"/>
      <c r="H12" s="64"/>
      <c r="I12" s="64"/>
      <c r="J12" s="64"/>
      <c r="K12" s="64"/>
      <c r="L12" s="64"/>
      <c r="M12" s="64"/>
      <c r="N12" s="64"/>
      <c r="O12" s="64"/>
      <c r="P12" s="64"/>
      <c r="Q12" s="64"/>
    </row>
  </sheetData>
  <sheetProtection algorithmName="SHA-512" hashValue="wb5xxbd6gYcm1WccbHEm7dSZY9YrA0v6T1Zplk6fhDXDuQU6xbFqx5JEG4IUlPgC44/lWgD2vOKELJVD/fp10w==" saltValue="k9LgnlgMUVeCDh0Op5CqJA==" spinCount="100000" sheet="1" objects="1" scenarios="1"/>
  <mergeCells count="5">
    <mergeCell ref="I9:L9"/>
    <mergeCell ref="C12:D12"/>
    <mergeCell ref="B2:G2"/>
    <mergeCell ref="C9:E9"/>
    <mergeCell ref="C11:E11"/>
  </mergeCells>
  <phoneticPr fontId="17" type="noConversion"/>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workbookViewId="0">
      <selection activeCell="H55" sqref="H55"/>
    </sheetView>
  </sheetViews>
  <sheetFormatPr defaultRowHeight="15" x14ac:dyDescent="0.25"/>
  <sheetData>
    <row r="1" spans="2:12" ht="15.75" x14ac:dyDescent="0.25">
      <c r="B1" s="145" t="s">
        <v>22</v>
      </c>
      <c r="C1" s="145"/>
      <c r="D1" s="145"/>
      <c r="E1" s="145"/>
      <c r="F1" s="145"/>
      <c r="G1" s="145"/>
      <c r="H1" s="145"/>
      <c r="I1" s="145"/>
      <c r="J1" s="145"/>
      <c r="K1" s="145"/>
      <c r="L1" s="145"/>
    </row>
    <row r="2" spans="2:12" x14ac:dyDescent="0.25">
      <c r="B2" s="1"/>
    </row>
    <row r="3" spans="2:12" x14ac:dyDescent="0.25">
      <c r="B3" s="146" t="s">
        <v>23</v>
      </c>
      <c r="C3" s="147"/>
      <c r="D3" s="147"/>
      <c r="E3" s="147"/>
      <c r="F3" s="147"/>
      <c r="G3" s="147"/>
      <c r="H3" s="147"/>
      <c r="I3" s="147"/>
      <c r="J3" s="147"/>
      <c r="K3" s="147"/>
      <c r="L3" s="148"/>
    </row>
    <row r="4" spans="2:12" ht="26.25" customHeight="1" x14ac:dyDescent="0.25">
      <c r="B4" s="139" t="s">
        <v>24</v>
      </c>
      <c r="C4" s="140"/>
      <c r="D4" s="140"/>
      <c r="E4" s="140"/>
      <c r="F4" s="140"/>
      <c r="G4" s="140"/>
      <c r="H4" s="140"/>
      <c r="I4" s="140"/>
      <c r="J4" s="140"/>
      <c r="K4" s="140"/>
      <c r="L4" s="141"/>
    </row>
    <row r="5" spans="2:12" x14ac:dyDescent="0.25">
      <c r="B5" s="142" t="s">
        <v>25</v>
      </c>
      <c r="C5" s="143"/>
      <c r="D5" s="143"/>
      <c r="E5" s="143"/>
      <c r="F5" s="143"/>
      <c r="G5" s="143"/>
      <c r="H5" s="143"/>
      <c r="I5" s="143"/>
      <c r="J5" s="143"/>
      <c r="K5" s="143"/>
      <c r="L5" s="144"/>
    </row>
    <row r="6" spans="2:12" x14ac:dyDescent="0.25">
      <c r="B6" s="142" t="s">
        <v>26</v>
      </c>
      <c r="C6" s="143"/>
      <c r="D6" s="143"/>
      <c r="E6" s="143"/>
      <c r="F6" s="143"/>
      <c r="G6" s="143"/>
      <c r="H6" s="143"/>
      <c r="I6" s="143"/>
      <c r="J6" s="143"/>
      <c r="K6" s="143"/>
      <c r="L6" s="144"/>
    </row>
    <row r="7" spans="2:12" x14ac:dyDescent="0.25">
      <c r="B7" s="139" t="s">
        <v>27</v>
      </c>
      <c r="C7" s="140"/>
      <c r="D7" s="140"/>
      <c r="E7" s="140"/>
      <c r="F7" s="140"/>
      <c r="G7" s="140"/>
      <c r="H7" s="140"/>
      <c r="I7" s="140"/>
      <c r="J7" s="140"/>
      <c r="K7" s="140"/>
      <c r="L7" s="141"/>
    </row>
    <row r="8" spans="2:12" x14ac:dyDescent="0.25">
      <c r="B8" s="139" t="s">
        <v>28</v>
      </c>
      <c r="C8" s="140"/>
      <c r="D8" s="140"/>
      <c r="E8" s="140"/>
      <c r="F8" s="140"/>
      <c r="G8" s="140"/>
      <c r="H8" s="140"/>
      <c r="I8" s="140"/>
      <c r="J8" s="140"/>
      <c r="K8" s="140"/>
      <c r="L8" s="141"/>
    </row>
    <row r="9" spans="2:12" x14ac:dyDescent="0.25">
      <c r="B9" s="142" t="s">
        <v>29</v>
      </c>
      <c r="C9" s="143"/>
      <c r="D9" s="143"/>
      <c r="E9" s="143"/>
      <c r="F9" s="143"/>
      <c r="G9" s="143"/>
      <c r="H9" s="143"/>
      <c r="I9" s="143"/>
      <c r="J9" s="143"/>
      <c r="K9" s="143"/>
      <c r="L9" s="144"/>
    </row>
    <row r="10" spans="2:12" x14ac:dyDescent="0.25">
      <c r="B10" s="142" t="s">
        <v>30</v>
      </c>
      <c r="C10" s="143"/>
      <c r="D10" s="143"/>
      <c r="E10" s="143"/>
      <c r="F10" s="143"/>
      <c r="G10" s="143"/>
      <c r="H10" s="143"/>
      <c r="I10" s="143"/>
      <c r="J10" s="143"/>
      <c r="K10" s="143"/>
      <c r="L10" s="144"/>
    </row>
    <row r="11" spans="2:12" x14ac:dyDescent="0.25">
      <c r="B11" s="142" t="s">
        <v>31</v>
      </c>
      <c r="C11" s="143"/>
      <c r="D11" s="143"/>
      <c r="E11" s="143"/>
      <c r="F11" s="143"/>
      <c r="G11" s="143"/>
      <c r="H11" s="143"/>
      <c r="I11" s="143"/>
      <c r="J11" s="143"/>
      <c r="K11" s="143"/>
      <c r="L11" s="144"/>
    </row>
    <row r="12" spans="2:12" ht="31.5" customHeight="1" x14ac:dyDescent="0.25">
      <c r="B12" s="139" t="s">
        <v>32</v>
      </c>
      <c r="C12" s="140"/>
      <c r="D12" s="140"/>
      <c r="E12" s="140"/>
      <c r="F12" s="140"/>
      <c r="G12" s="140"/>
      <c r="H12" s="140"/>
      <c r="I12" s="140"/>
      <c r="J12" s="140"/>
      <c r="K12" s="140"/>
      <c r="L12" s="141"/>
    </row>
    <row r="13" spans="2:12" x14ac:dyDescent="0.25">
      <c r="B13" s="139" t="s">
        <v>33</v>
      </c>
      <c r="C13" s="140"/>
      <c r="D13" s="140"/>
      <c r="E13" s="140"/>
      <c r="F13" s="140"/>
      <c r="G13" s="140"/>
      <c r="H13" s="140"/>
      <c r="I13" s="140"/>
      <c r="J13" s="140"/>
      <c r="K13" s="140"/>
      <c r="L13" s="141"/>
    </row>
    <row r="14" spans="2:12" x14ac:dyDescent="0.25">
      <c r="B14" s="142" t="s">
        <v>34</v>
      </c>
      <c r="C14" s="143"/>
      <c r="D14" s="143"/>
      <c r="E14" s="143"/>
      <c r="F14" s="143"/>
      <c r="G14" s="143"/>
      <c r="H14" s="143"/>
      <c r="I14" s="143"/>
      <c r="J14" s="143"/>
      <c r="K14" s="143"/>
      <c r="L14" s="144"/>
    </row>
    <row r="15" spans="2:12" x14ac:dyDescent="0.25">
      <c r="B15" s="142" t="s">
        <v>35</v>
      </c>
      <c r="C15" s="143"/>
      <c r="D15" s="143"/>
      <c r="E15" s="143"/>
      <c r="F15" s="143"/>
      <c r="G15" s="143"/>
      <c r="H15" s="143"/>
      <c r="I15" s="143"/>
      <c r="J15" s="143"/>
      <c r="K15" s="143"/>
      <c r="L15" s="144"/>
    </row>
    <row r="16" spans="2:12" x14ac:dyDescent="0.25">
      <c r="B16" s="142" t="s">
        <v>36</v>
      </c>
      <c r="C16" s="143"/>
      <c r="D16" s="143"/>
      <c r="E16" s="143"/>
      <c r="F16" s="143"/>
      <c r="G16" s="143"/>
      <c r="H16" s="143"/>
      <c r="I16" s="143"/>
      <c r="J16" s="143"/>
      <c r="K16" s="143"/>
      <c r="L16" s="144"/>
    </row>
    <row r="17" spans="2:12" x14ac:dyDescent="0.25">
      <c r="B17" s="142" t="s">
        <v>37</v>
      </c>
      <c r="C17" s="143"/>
      <c r="D17" s="143"/>
      <c r="E17" s="143"/>
      <c r="F17" s="143"/>
      <c r="G17" s="143"/>
      <c r="H17" s="143"/>
      <c r="I17" s="143"/>
      <c r="J17" s="143"/>
      <c r="K17" s="143"/>
      <c r="L17" s="144"/>
    </row>
    <row r="18" spans="2:12" ht="26.25" customHeight="1" x14ac:dyDescent="0.25">
      <c r="B18" s="139" t="s">
        <v>38</v>
      </c>
      <c r="C18" s="140"/>
      <c r="D18" s="140"/>
      <c r="E18" s="140"/>
      <c r="F18" s="140"/>
      <c r="G18" s="140"/>
      <c r="H18" s="140"/>
      <c r="I18" s="140"/>
      <c r="J18" s="140"/>
      <c r="K18" s="140"/>
      <c r="L18" s="141"/>
    </row>
    <row r="19" spans="2:12" x14ac:dyDescent="0.25">
      <c r="B19" s="142" t="s">
        <v>39</v>
      </c>
      <c r="C19" s="143"/>
      <c r="D19" s="143"/>
      <c r="E19" s="143"/>
      <c r="F19" s="143"/>
      <c r="G19" s="143"/>
      <c r="H19" s="143"/>
      <c r="I19" s="143"/>
      <c r="J19" s="143"/>
      <c r="K19" s="143"/>
      <c r="L19" s="144"/>
    </row>
    <row r="20" spans="2:12" x14ac:dyDescent="0.25">
      <c r="B20" s="142" t="s">
        <v>40</v>
      </c>
      <c r="C20" s="143"/>
      <c r="D20" s="143"/>
      <c r="E20" s="143"/>
      <c r="F20" s="143"/>
      <c r="G20" s="143"/>
      <c r="H20" s="143"/>
      <c r="I20" s="143"/>
      <c r="J20" s="143"/>
      <c r="K20" s="143"/>
      <c r="L20" s="144"/>
    </row>
    <row r="21" spans="2:12" x14ac:dyDescent="0.25">
      <c r="B21" s="142" t="s">
        <v>41</v>
      </c>
      <c r="C21" s="143"/>
      <c r="D21" s="143"/>
      <c r="E21" s="143"/>
      <c r="F21" s="143"/>
      <c r="G21" s="143"/>
      <c r="H21" s="143"/>
      <c r="I21" s="143"/>
      <c r="J21" s="143"/>
      <c r="K21" s="143"/>
      <c r="L21" s="144"/>
    </row>
    <row r="22" spans="2:12" x14ac:dyDescent="0.25">
      <c r="B22" s="142" t="s">
        <v>42</v>
      </c>
      <c r="C22" s="143"/>
      <c r="D22" s="143"/>
      <c r="E22" s="143"/>
      <c r="F22" s="143"/>
      <c r="G22" s="143"/>
      <c r="H22" s="143"/>
      <c r="I22" s="143"/>
      <c r="J22" s="143"/>
      <c r="K22" s="143"/>
      <c r="L22" s="144"/>
    </row>
    <row r="23" spans="2:12" x14ac:dyDescent="0.25">
      <c r="B23" s="142" t="s">
        <v>43</v>
      </c>
      <c r="C23" s="143"/>
      <c r="D23" s="143"/>
      <c r="E23" s="143"/>
      <c r="F23" s="143"/>
      <c r="G23" s="143"/>
      <c r="H23" s="143"/>
      <c r="I23" s="143"/>
      <c r="J23" s="143"/>
      <c r="K23" s="143"/>
      <c r="L23" s="144"/>
    </row>
    <row r="24" spans="2:12" x14ac:dyDescent="0.25">
      <c r="B24" s="149"/>
      <c r="C24" s="150"/>
      <c r="D24" s="150"/>
      <c r="E24" s="150"/>
      <c r="F24" s="150"/>
      <c r="G24" s="150"/>
      <c r="H24" s="150"/>
      <c r="I24" s="150"/>
      <c r="J24" s="150"/>
      <c r="K24" s="150"/>
      <c r="L24" s="151"/>
    </row>
    <row r="25" spans="2:12" x14ac:dyDescent="0.25">
      <c r="B25" s="1"/>
    </row>
    <row r="26" spans="2:12" x14ac:dyDescent="0.25">
      <c r="B26" s="155" t="s">
        <v>44</v>
      </c>
      <c r="C26" s="155"/>
      <c r="D26" s="155"/>
      <c r="E26" s="155"/>
      <c r="F26" s="155"/>
      <c r="G26" s="155"/>
      <c r="H26" s="155"/>
      <c r="I26" s="155"/>
      <c r="J26" s="155"/>
      <c r="K26" s="155"/>
      <c r="L26" s="155"/>
    </row>
    <row r="27" spans="2:12" ht="6" customHeight="1" x14ac:dyDescent="0.25">
      <c r="B27" s="1"/>
    </row>
    <row r="28" spans="2:12" x14ac:dyDescent="0.25">
      <c r="B28" s="152" t="s">
        <v>45</v>
      </c>
      <c r="C28" s="153"/>
      <c r="D28" s="153"/>
      <c r="E28" s="153"/>
      <c r="F28" s="153"/>
      <c r="G28" s="153"/>
      <c r="H28" s="153"/>
      <c r="I28" s="153"/>
      <c r="J28" s="153"/>
      <c r="K28" s="153"/>
      <c r="L28" s="154"/>
    </row>
    <row r="29" spans="2:12" x14ac:dyDescent="0.25">
      <c r="B29" s="139" t="s">
        <v>46</v>
      </c>
      <c r="C29" s="140"/>
      <c r="D29" s="140"/>
      <c r="E29" s="140"/>
      <c r="F29" s="140"/>
      <c r="G29" s="140"/>
      <c r="H29" s="140" t="s">
        <v>47</v>
      </c>
      <c r="I29" s="140"/>
      <c r="J29" s="140"/>
      <c r="K29" s="140"/>
      <c r="L29" s="141"/>
    </row>
    <row r="30" spans="2:12" x14ac:dyDescent="0.25">
      <c r="B30" s="139" t="s">
        <v>48</v>
      </c>
      <c r="C30" s="140"/>
      <c r="D30" s="140"/>
      <c r="E30" s="140"/>
      <c r="F30" s="140"/>
      <c r="G30" s="140"/>
      <c r="H30" s="140" t="s">
        <v>49</v>
      </c>
      <c r="I30" s="140"/>
      <c r="J30" s="140"/>
      <c r="K30" s="140"/>
      <c r="L30" s="141"/>
    </row>
    <row r="31" spans="2:12" x14ac:dyDescent="0.25">
      <c r="B31" s="139" t="s">
        <v>50</v>
      </c>
      <c r="C31" s="140"/>
      <c r="D31" s="140"/>
      <c r="E31" s="140"/>
      <c r="F31" s="140"/>
      <c r="G31" s="140"/>
      <c r="H31" s="140" t="s">
        <v>51</v>
      </c>
      <c r="I31" s="140"/>
      <c r="J31" s="140"/>
      <c r="K31" s="140"/>
      <c r="L31" s="141"/>
    </row>
    <row r="32" spans="2:12" x14ac:dyDescent="0.25">
      <c r="B32" s="149" t="s">
        <v>52</v>
      </c>
      <c r="C32" s="150"/>
      <c r="D32" s="150"/>
      <c r="E32" s="150"/>
      <c r="F32" s="150"/>
      <c r="G32" s="150"/>
      <c r="H32" s="150" t="s">
        <v>53</v>
      </c>
      <c r="I32" s="150"/>
      <c r="J32" s="150"/>
      <c r="K32" s="150"/>
      <c r="L32" s="151"/>
    </row>
    <row r="33" spans="2:12" ht="9.75" customHeight="1" x14ac:dyDescent="0.25">
      <c r="B33" s="1"/>
    </row>
    <row r="34" spans="2:12" x14ac:dyDescent="0.25">
      <c r="B34" s="152" t="s">
        <v>54</v>
      </c>
      <c r="C34" s="153"/>
      <c r="D34" s="153"/>
      <c r="E34" s="153"/>
      <c r="F34" s="153"/>
      <c r="G34" s="153"/>
      <c r="H34" s="153"/>
      <c r="I34" s="153"/>
      <c r="J34" s="153"/>
      <c r="K34" s="153"/>
      <c r="L34" s="154"/>
    </row>
    <row r="35" spans="2:12" x14ac:dyDescent="0.25">
      <c r="B35" s="139" t="s">
        <v>46</v>
      </c>
      <c r="C35" s="140"/>
      <c r="D35" s="140"/>
      <c r="E35" s="140"/>
      <c r="F35" s="140"/>
      <c r="G35" s="140"/>
      <c r="H35" s="140" t="s">
        <v>55</v>
      </c>
      <c r="I35" s="140"/>
      <c r="J35" s="140"/>
      <c r="K35" s="140"/>
      <c r="L35" s="141"/>
    </row>
    <row r="36" spans="2:12" x14ac:dyDescent="0.25">
      <c r="B36" s="139" t="s">
        <v>48</v>
      </c>
      <c r="C36" s="140"/>
      <c r="D36" s="140"/>
      <c r="E36" s="140"/>
      <c r="F36" s="140"/>
      <c r="G36" s="140"/>
      <c r="H36" s="140" t="s">
        <v>56</v>
      </c>
      <c r="I36" s="140"/>
      <c r="J36" s="140"/>
      <c r="K36" s="140"/>
      <c r="L36" s="141"/>
    </row>
    <row r="37" spans="2:12" x14ac:dyDescent="0.25">
      <c r="B37" s="139" t="s">
        <v>50</v>
      </c>
      <c r="C37" s="140"/>
      <c r="D37" s="140"/>
      <c r="E37" s="140"/>
      <c r="F37" s="140"/>
      <c r="G37" s="140"/>
      <c r="H37" s="140" t="s">
        <v>57</v>
      </c>
      <c r="I37" s="140"/>
      <c r="J37" s="140"/>
      <c r="K37" s="140"/>
      <c r="L37" s="141"/>
    </row>
    <row r="38" spans="2:12" x14ac:dyDescent="0.25">
      <c r="B38" s="149" t="s">
        <v>52</v>
      </c>
      <c r="C38" s="150"/>
      <c r="D38" s="150"/>
      <c r="E38" s="150"/>
      <c r="F38" s="150"/>
      <c r="G38" s="150"/>
      <c r="H38" s="150" t="s">
        <v>58</v>
      </c>
      <c r="I38" s="150"/>
      <c r="J38" s="150"/>
      <c r="K38" s="150"/>
      <c r="L38" s="151"/>
    </row>
    <row r="39" spans="2:12" ht="9.75" customHeight="1" x14ac:dyDescent="0.25">
      <c r="B39" s="1"/>
    </row>
    <row r="40" spans="2:12" ht="27.75" customHeight="1" x14ac:dyDescent="0.25">
      <c r="B40" s="156" t="s">
        <v>59</v>
      </c>
      <c r="C40" s="157"/>
      <c r="D40" s="157"/>
      <c r="E40" s="157"/>
      <c r="F40" s="157"/>
      <c r="G40" s="157"/>
      <c r="H40" s="157"/>
      <c r="I40" s="157"/>
      <c r="J40" s="157"/>
      <c r="K40" s="157"/>
      <c r="L40" s="158"/>
    </row>
    <row r="41" spans="2:12" x14ac:dyDescent="0.25">
      <c r="B41" s="164" t="s">
        <v>60</v>
      </c>
      <c r="C41" s="162"/>
      <c r="D41" s="162"/>
      <c r="E41" s="162"/>
      <c r="F41" s="162"/>
      <c r="G41" s="162"/>
      <c r="H41" s="162" t="s">
        <v>55</v>
      </c>
      <c r="I41" s="162"/>
      <c r="J41" s="162"/>
      <c r="K41" s="162"/>
      <c r="L41" s="163"/>
    </row>
    <row r="42" spans="2:12" x14ac:dyDescent="0.25">
      <c r="B42" s="139" t="s">
        <v>46</v>
      </c>
      <c r="C42" s="140"/>
      <c r="D42" s="140"/>
      <c r="E42" s="140"/>
      <c r="F42" s="140"/>
      <c r="G42" s="140"/>
      <c r="H42" s="140" t="s">
        <v>61</v>
      </c>
      <c r="I42" s="140"/>
      <c r="J42" s="140"/>
      <c r="K42" s="140"/>
      <c r="L42" s="141"/>
    </row>
    <row r="43" spans="2:12" x14ac:dyDescent="0.25">
      <c r="B43" s="139" t="s">
        <v>48</v>
      </c>
      <c r="C43" s="140"/>
      <c r="D43" s="140"/>
      <c r="E43" s="140"/>
      <c r="F43" s="140"/>
      <c r="G43" s="140"/>
      <c r="H43" s="140" t="s">
        <v>62</v>
      </c>
      <c r="I43" s="140"/>
      <c r="J43" s="140"/>
      <c r="K43" s="140"/>
      <c r="L43" s="141"/>
    </row>
    <row r="44" spans="2:12" x14ac:dyDescent="0.25">
      <c r="B44" s="139" t="s">
        <v>50</v>
      </c>
      <c r="C44" s="140"/>
      <c r="D44" s="140"/>
      <c r="E44" s="140"/>
      <c r="F44" s="140"/>
      <c r="G44" s="140"/>
      <c r="H44" s="140" t="s">
        <v>63</v>
      </c>
      <c r="I44" s="140"/>
      <c r="J44" s="140"/>
      <c r="K44" s="140"/>
      <c r="L44" s="141"/>
    </row>
    <row r="45" spans="2:12" x14ac:dyDescent="0.25">
      <c r="B45" s="149" t="s">
        <v>52</v>
      </c>
      <c r="C45" s="150"/>
      <c r="D45" s="150"/>
      <c r="E45" s="150"/>
      <c r="F45" s="150"/>
      <c r="G45" s="150"/>
      <c r="H45" s="150" t="s">
        <v>64</v>
      </c>
      <c r="I45" s="150"/>
      <c r="J45" s="150"/>
      <c r="K45" s="150"/>
      <c r="L45" s="151"/>
    </row>
    <row r="46" spans="2:12" ht="10.5" customHeight="1" x14ac:dyDescent="0.25">
      <c r="B46" s="1"/>
    </row>
    <row r="47" spans="2:12" ht="39" customHeight="1" x14ac:dyDescent="0.25">
      <c r="B47" s="159" t="s">
        <v>65</v>
      </c>
      <c r="C47" s="160"/>
      <c r="D47" s="160"/>
      <c r="E47" s="160"/>
      <c r="F47" s="160"/>
      <c r="G47" s="160"/>
      <c r="H47" s="160"/>
      <c r="I47" s="160"/>
      <c r="J47" s="160"/>
      <c r="K47" s="160"/>
      <c r="L47" s="161"/>
    </row>
  </sheetData>
  <sheetProtection algorithmName="SHA-512" hashValue="mZzmelRzAzN1QxguDHUqI1Qv3yvWBQLb/6EQhBbxUZyj6cbWS5YVJB5f8Vj+L3zuX1azLjUZDKDCv4wN3l02dQ==" saltValue="NMCxE22KNUQNeAqgWTndoQ==" spinCount="100000" sheet="1" objects="1" scenarios="1"/>
  <mergeCells count="54">
    <mergeCell ref="B40:L40"/>
    <mergeCell ref="H37:L37"/>
    <mergeCell ref="H38:L38"/>
    <mergeCell ref="B37:G37"/>
    <mergeCell ref="B47:L47"/>
    <mergeCell ref="B45:G45"/>
    <mergeCell ref="H41:L41"/>
    <mergeCell ref="H42:L42"/>
    <mergeCell ref="H45:L45"/>
    <mergeCell ref="B44:G44"/>
    <mergeCell ref="H44:L44"/>
    <mergeCell ref="H43:L43"/>
    <mergeCell ref="B43:G43"/>
    <mergeCell ref="B42:G42"/>
    <mergeCell ref="B41:G41"/>
    <mergeCell ref="H35:L35"/>
    <mergeCell ref="B38:G38"/>
    <mergeCell ref="H31:L31"/>
    <mergeCell ref="B31:G31"/>
    <mergeCell ref="B32:G32"/>
    <mergeCell ref="H32:L32"/>
    <mergeCell ref="B34:L34"/>
    <mergeCell ref="B35:G35"/>
    <mergeCell ref="B36:G36"/>
    <mergeCell ref="H36:L36"/>
    <mergeCell ref="B12:L12"/>
    <mergeCell ref="B29:G29"/>
    <mergeCell ref="B22:L22"/>
    <mergeCell ref="B23:L23"/>
    <mergeCell ref="H30:L30"/>
    <mergeCell ref="B24:L24"/>
    <mergeCell ref="B28:L28"/>
    <mergeCell ref="B19:L19"/>
    <mergeCell ref="B18:L18"/>
    <mergeCell ref="B30:G30"/>
    <mergeCell ref="B20:L20"/>
    <mergeCell ref="H29:L29"/>
    <mergeCell ref="B26:L26"/>
    <mergeCell ref="B13:L13"/>
    <mergeCell ref="B21:L21"/>
    <mergeCell ref="B1:L1"/>
    <mergeCell ref="B3:L3"/>
    <mergeCell ref="B17:L17"/>
    <mergeCell ref="B14:L14"/>
    <mergeCell ref="B4:L4"/>
    <mergeCell ref="B16:L16"/>
    <mergeCell ref="B11:L11"/>
    <mergeCell ref="B15:L15"/>
    <mergeCell ref="B5:L5"/>
    <mergeCell ref="B8:L8"/>
    <mergeCell ref="B9:L9"/>
    <mergeCell ref="B6:L6"/>
    <mergeCell ref="B7:L7"/>
    <mergeCell ref="B10:L10"/>
  </mergeCells>
  <phoneticPr fontId="17" type="noConversion"/>
  <pageMargins left="0.75" right="0.75"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instrruzioni compilazione</vt:lpstr>
      <vt:lpstr>prezzo vendita</vt:lpstr>
      <vt:lpstr>incremento ISTAT</vt:lpstr>
      <vt:lpstr>AGGIORNAMENTO RENDITE norme</vt:lpstr>
      <vt:lpstr>'incremento ISTAT'!Area_stampa</vt:lpstr>
      <vt:lpstr>'prezzo vendita'!Area_stampa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2019-12-14T21:14:46Z</dcterms:created>
  <dcterms:modified xsi:type="dcterms:W3CDTF">2024-10-21T14:17:38Z</dcterms:modified>
</cp:coreProperties>
</file>